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<sst xmlns="http://schemas.openxmlformats.org/spreadsheetml/2006/main" count="129" uniqueCount="129">
  <si>
    <t xml:space="preserve"/>
  </si>
  <si>
    <t xml:space="preserve">QAB011</t>
  </si>
  <si>
    <t xml:space="preserve">m²</t>
  </si>
  <si>
    <t xml:space="preserve">Cubierta plana transitable, no ventilada, con solado fijo, tipo convencional, para tráfico peatonal privado. Impermeabilización con láminas asfálticas, tipo monocapa mejorada.</t>
  </si>
  <si>
    <r>
      <rPr>
        <sz val="8.25"/>
        <color rgb="FF000000"/>
        <rFont val="Arial"/>
        <family val="2"/>
      </rPr>
      <t xml:space="preserve">Cubierta plana transitable, no ventilada, con solado fijo, tipo convencional, pendiente del 1% al 5%, para tráfico peatonal privado. FORMACIÓN DE PENDIENTES: mediante encintado de limatesas, limahoyas y juntas con maestras de ladrillo cerámico hueco doble y capa de arcilla expandida, vertida en seco y consolidada en su superficie con lechada de cemento, proporcionando una resistencia a compresión de 1 MPa y con una conductividad térmica de 0,087 W/(mK), con espesor medio de 10 cm; con capa de regularización de mortero de cemento, industrial, M-5 de 4 cm de espesor, acabado fratasado; AISLAMIENTO TÉRMICO: panel rígido de lana mineral hidrofugada, LAROC N 150/4 "CHOVA"; CAPA SEPARADORA BAJO CAPA DE REFUERZO: geotextil no tejido compuesto por fibras de poliéster unidas por agujeteado, GEOFIM 150 "CHOVA", (150 g/m²); CAPA DE REFUERZO: mortero de cemento CEM II/B-P 32,5 N tipo M-10 de 4 cm de espesor; IMPERMEABILIZACIÓN: tipo monocapa, adherida, formada por una lámina de betún modificado con elastómero SBS, LBM(SBS)-40-FP, POLITABER COMBI 40 "CHOVA", mejorada con una lámina de betún aditivado con plastómero APP, LA-30-FV, ChovAPLAST VEL 30 "CHOVA", totalmente adheridas con soplete; CAPA SEPARADORA BAJO PROTECCIÓN: geotextil no tejido compuesto por fibras de poliéster unidas por agujeteado, GEOFIM 200 "CHOVA", (200 g/m²); CAPA DE PROTECCIÓN: pavimento de baldosas cerámicas de gres rústico, 20x20 cm colocadas en capa fina con adhesivo cementoso de fraguado normal, C1 sin ninguna característica adicional, color gris, sobre una capa de regularización de mortero de cemento, industrial, M-5, de 4 cm de espesor, rejuntadas con mortero de juntas cementoso mejorado, con absorción de agua reducida y resistencia elevada a la abrasión tipo CG 2 W A, color blanco, para juntas de 2 a 15 mm. Incluso crucetas de PVC. El precio no incluye la ejecución y el sellado de las juntas ni la ejecución de remates en los encuentros con paramentos y desagües.</t>
    </r>
    <r>
      <rPr>
        <sz val="8.25"/>
        <color rgb="FF000000"/>
        <rFont val="Arial"/>
        <family val="2"/>
      </rPr>
      <t xml:space="preserve">
</t>
    </r>
  </si>
  <si>
    <t xml:space="preserve">Código</t>
  </si>
  <si>
    <t xml:space="preserve">Unidad</t>
  </si>
  <si>
    <t xml:space="preserve">Descripción</t>
  </si>
  <si>
    <t xml:space="preserve">Rendimiento</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</si>
  <si>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</si>
  <si>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</si>
  <si>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</si>
  <si>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mt04lvc010c</t>
  </si>
  <si>
    <t xml:space="preserve">Ud</t>
  </si>
  <si>
    <t xml:space="preserve">Ladrillo cerámico hueco doble, para revestir, 24x11,5x9 cm, para uso en fábrica protegida (pieza P), densidad 780 kg/m³, según UNE-EN 771-1.</t>
  </si>
  <si>
    <t xml:space="preserve">mt01arl030a</t>
  </si>
  <si>
    <t xml:space="preserve">m³</t>
  </si>
  <si>
    <t xml:space="preserve">Arcilla expandida, suministrada en sacos, según UNE-EN 13055-1.</t>
  </si>
  <si>
    <t xml:space="preserve">mt09lec020b</t>
  </si>
  <si>
    <t xml:space="preserve">m³</t>
  </si>
  <si>
    <t xml:space="preserve">Lechada de cemento CEM II/B-P 32,5 N 1/3.</t>
  </si>
  <si>
    <t xml:space="preserve">mt16pea020b</t>
  </si>
  <si>
    <t xml:space="preserve">m²</t>
  </si>
  <si>
    <t xml:space="preserve">Panel rígido de poliestireno expandido, según UNE-EN 13163, mecanizado lateral recto, de 20 mm de espesor, resistencia térmica 0,55 m²K/W, conductividad térmica 0,036 W/(mK), para junta de dilatación.</t>
  </si>
  <si>
    <t xml:space="preserve">mt08aaa010a</t>
  </si>
  <si>
    <t xml:space="preserve">m³</t>
  </si>
  <si>
    <t xml:space="preserve">Agua.</t>
  </si>
  <si>
    <t xml:space="preserve">mt09mif010ca</t>
  </si>
  <si>
    <t xml:space="preserve">t</t>
  </si>
  <si>
    <t xml:space="preserve">Mortero industrial para albañilería, de cemento, color gris, categoría M-5 (resistencia a compresión 5 N/mm²), suministrado en sacos, según UNE-EN 998-2.</t>
  </si>
  <si>
    <t xml:space="preserve">mt16lrc010la</t>
  </si>
  <si>
    <t xml:space="preserve">m²</t>
  </si>
  <si>
    <t xml:space="preserve">Panel rígido de lana mineral hidrofugada, LAROC N 150/4 "CHOVA", según UNE-EN 13162, de 40 mm de espesor, resistencia térmica &gt;= 1,05 m²K/W, conductividad térmica 0,038 W/(mK), Euroclase A1 de reacción al fuego según UNE-EN 13501-1.</t>
  </si>
  <si>
    <t xml:space="preserve">mt14gsa020gd</t>
  </si>
  <si>
    <t xml:space="preserve">m²</t>
  </si>
  <si>
    <t xml:space="preserve">Geotextil no tejido compuesto por fibras de poliéster unidas por agujeteado, GEOFIM 150 "CHOVA", con una resistencia a la tracción longitudinal de 1,88 kN/m, una resistencia a la tracción transversal de 1,49 kN/m, una apertura de cono al ensayo de perforación dinámica según UNE-EN ISO 13433 inferior a 40 mm, resistencia CBR a punzonamiento 0,3 kN y una masa superficial de 150 g/m², según UNE-EN 13252.</t>
  </si>
  <si>
    <t xml:space="preserve">mt09mor010e</t>
  </si>
  <si>
    <t xml:space="preserve">m³</t>
  </si>
  <si>
    <t xml:space="preserve">Mortero de cemento CEM II/B-P 32,5 N tipo M-10, confeccionado en obra con 380 kg/m³ de cemento y una proporción en volumen 1/4.</t>
  </si>
  <si>
    <t xml:space="preserve">mt14lba010D</t>
  </si>
  <si>
    <t xml:space="preserve">m²</t>
  </si>
  <si>
    <t xml:space="preserve">Lámina de betún modificado con elastómero SBS, LBM(SBS)-40-FP, POLITABER COMBI 40 "CHOVA", masa nominal 4 kg/m², con armadura de fieltro de poliéster reforzado y estabilizado de 150 g/m², de superficie no protegida, y coeficiente de difusión frente al gas radón 7x10-12 m²/s. Según UNE-EN 13707.</t>
  </si>
  <si>
    <t xml:space="preserve">mt14lad010l</t>
  </si>
  <si>
    <t xml:space="preserve">m²</t>
  </si>
  <si>
    <t xml:space="preserve">Lámina de betún aditivado con plastómero APP, LA-30-FV, ChovAPLAST VEL 30 "CHOVA", masa nominal 3 kg/m², con armadura de fieltro de fibra de vidrio de 60 g/m², de superficie no protegida. Según UNE-EN 13707.</t>
  </si>
  <si>
    <t xml:space="preserve">mt14gsa020hf</t>
  </si>
  <si>
    <t xml:space="preserve">m²</t>
  </si>
  <si>
    <t xml:space="preserve">Geotextil no tejido compuesto por fibras de poliéster unidas por agujeteado, GEOFIM 200 "CHOVA", con una resistencia a la tracción longitudinal de 1,63 kN/m, una resistencia a la tracción transversal de 2,08 kN/m, una apertura de cono al ensayo de perforación dinámica según UNE-EN ISO 13433 inferior a 27 mm, resistencia CBR a punzonamiento 0,4 kN y una masa superficial de 200 g/m², según UNE-EN 13252.</t>
  </si>
  <si>
    <t xml:space="preserve">mt09mcr021g</t>
  </si>
  <si>
    <t xml:space="preserve">kg</t>
  </si>
  <si>
    <t xml:space="preserve">Adhesivo cementoso de fraguado normal, C1, según UNE-EN 12004, color gris.</t>
  </si>
  <si>
    <t xml:space="preserve">mt18bcr010he800</t>
  </si>
  <si>
    <t xml:space="preserve">m²</t>
  </si>
  <si>
    <t xml:space="preserve">Baldosa cerámica de gres rústico, 20x20 cm, 8,00€/m², capacidad de absorción de agua 3%&lt;=E&lt;6%, grupo AII, según UNE-EN 14411, resistencia al deslizamiento Rd&gt;45 según UNE-EN 16165, resbaladicidad clase 3 según CTE.</t>
  </si>
  <si>
    <t xml:space="preserve">mt18acc050b</t>
  </si>
  <si>
    <t xml:space="preserve">Ud</t>
  </si>
  <si>
    <t xml:space="preserve">Crucetas de PVC para separación entre 3 y 15 mm.</t>
  </si>
  <si>
    <t xml:space="preserve">mt18rcr010a300</t>
  </si>
  <si>
    <t xml:space="preserve">m</t>
  </si>
  <si>
    <t xml:space="preserve">Rodapié cerámico de gres rústico, de 7 cm de anchura, 3,00€/m.</t>
  </si>
  <si>
    <t xml:space="preserve">mt09mcp020bB</t>
  </si>
  <si>
    <t xml:space="preserve">kg</t>
  </si>
  <si>
    <t xml:space="preserve">Mortero de juntas cementoso mejorado, con absorción de agua reducida y resistencia elevada a la abrasión, tipo CG2 W A, según UNE-EN 13888, color blanco, para juntas de 2 a 15 mm, a base de cemento de alta resistencia, áridos seleccionados, aditivos especiales y pigmentos, con efecto antimoho, antiverdín y preventivo de las eflorescencias, hidrorrepelente, especial para rejuntado de todo tipo de piezas cerámicas y piedras naturales en zonas de proliferación de microorganismos.</t>
  </si>
  <si>
    <t xml:space="preserve">Subtotal materiales:</t>
  </si>
  <si>
    <t xml:space="preserve">Mano de obra</t>
  </si>
  <si>
    <t xml:space="preserve">mo020</t>
  </si>
  <si>
    <t xml:space="preserve">h</t>
  </si>
  <si>
    <t xml:space="preserve">Oficial 1ª construcción.</t>
  </si>
  <si>
    <t xml:space="preserve">mo113</t>
  </si>
  <si>
    <t xml:space="preserve">h</t>
  </si>
  <si>
    <t xml:space="preserve">Peón ordinario construcción.</t>
  </si>
  <si>
    <t xml:space="preserve">mo029</t>
  </si>
  <si>
    <t xml:space="preserve">h</t>
  </si>
  <si>
    <t xml:space="preserve">Oficial 1ª aplicador de láminas impermeabilizantes.</t>
  </si>
  <si>
    <t xml:space="preserve">mo067</t>
  </si>
  <si>
    <t xml:space="preserve">h</t>
  </si>
  <si>
    <t xml:space="preserve">Ayudante aplicador de láminas impermeabilizantes.</t>
  </si>
  <si>
    <t xml:space="preserve">mo054</t>
  </si>
  <si>
    <t xml:space="preserve">h</t>
  </si>
  <si>
    <t xml:space="preserve">Oficial 1ª montador de aislamientos.</t>
  </si>
  <si>
    <t xml:space="preserve">mo101</t>
  </si>
  <si>
    <t xml:space="preserve">h</t>
  </si>
  <si>
    <t xml:space="preserve">Ayudante montador de aislamientos.</t>
  </si>
  <si>
    <t xml:space="preserve">mo023</t>
  </si>
  <si>
    <t xml:space="preserve">h</t>
  </si>
  <si>
    <t xml:space="preserve">Oficial 1ª solador.</t>
  </si>
  <si>
    <t xml:space="preserve">mo061</t>
  </si>
  <si>
    <t xml:space="preserve">h</t>
  </si>
  <si>
    <t xml:space="preserve">Ayudante solador.</t>
  </si>
  <si>
    <t xml:space="preserve">Subtotal mano de obra:</t>
  </si>
  <si>
    <t xml:space="preserve">Costes directos complementarios</t>
  </si>
  <si>
    <t xml:space="preserve">%</t>
  </si>
  <si>
    <t xml:space="preserve">Costes directos complementarios</t>
  </si>
  <si>
    <t xml:space="preserve">Coste de mantenimiento decenal: 31,49€ en los primeros 10 años.</t>
  </si>
  <si>
    <r>
      <rPr>
        <b/>
        <sz val="8.25"/>
        <color rgb="FF000000"/>
        <rFont val="Arial"/>
        <family val="2"/>
      </rPr>
      <t xml:space="preserve">Costes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</si>
  <si>
    <t xml:space="preserve">Referencia y título de la norma</t>
  </si>
  <si>
    <r>
      <rPr>
        <sz val="8.25"/>
        <color rgb="FF000000"/>
        <rFont val="Arial"/>
        <family val="2"/>
      </rPr>
      <t xml:space="preserve">Aplicabilidad</t>
    </r>
    <r>
      <rPr>
        <sz val="8.25"/>
        <color rgb="FF000000"/>
        <rFont val="Arial"/>
        <family val="2"/>
      </rPr>
      <t xml:space="preserve">(a)</t>
    </r>
  </si>
  <si>
    <r>
      <rPr>
        <sz val="8.25"/>
        <color rgb="FF000000"/>
        <rFont val="Arial"/>
        <family val="2"/>
      </rPr>
      <t xml:space="preserve">Obligatoriedad</t>
    </r>
    <r>
      <rPr>
        <sz val="8.25"/>
        <color rgb="FF000000"/>
        <rFont val="Arial"/>
        <family val="2"/>
      </rPr>
      <t xml:space="preserve">(b)</t>
    </r>
  </si>
  <si>
    <r>
      <rPr>
        <sz val="8.25"/>
        <color rgb="FF000000"/>
        <rFont val="Arial"/>
        <family val="2"/>
      </rPr>
      <t xml:space="preserve">Sistema</t>
    </r>
    <r>
      <rPr>
        <sz val="8.25"/>
        <color rgb="FF000000"/>
        <rFont val="Arial"/>
        <family val="2"/>
      </rPr>
      <t xml:space="preserve">(c)</t>
    </r>
  </si>
  <si>
    <t xml:space="preserve">EN  771-1:2011+A1:2015</t>
  </si>
  <si>
    <t xml:space="preserve">2+/4</t>
  </si>
  <si>
    <t xml:space="preserve">Especificaciones de piezas para fábrica de albañilería. Parte 1: Piezas de arcilla cocida.</t>
  </si>
  <si>
    <t xml:space="preserve">EN  13055-1:2002</t>
  </si>
  <si>
    <t xml:space="preserve">2+/4</t>
  </si>
  <si>
    <t xml:space="preserve">Áridos ligeros. Parte 1: Áridos ligeros para hormigón, mortero e inyectado.</t>
  </si>
  <si>
    <t xml:space="preserve">EN  13055-1:2002/AC:2004</t>
  </si>
  <si>
    <t xml:space="preserve">EN  13163:2012+A1:2015</t>
  </si>
  <si>
    <t xml:space="preserve">1/3/4</t>
  </si>
  <si>
    <t xml:space="preserve">Productos aislantes térmicos para aplicaciones en la edificación. Productos manufacturados de poliestireno expandido (EPS). Especificación.</t>
  </si>
  <si>
    <t xml:space="preserve">EN  998-2:2016</t>
  </si>
  <si>
    <t xml:space="preserve">2+/4</t>
  </si>
  <si>
    <t xml:space="preserve">Especificaciones de los morteros para albañilería. Parte 2: Morteros para albañilería</t>
  </si>
  <si>
    <t xml:space="preserve">EN  13162:2012+A1:2015</t>
  </si>
  <si>
    <t xml:space="preserve">1/3/4</t>
  </si>
  <si>
    <t xml:space="preserve">Productos aislantes térmicos para aplicaciones en la edificación. Productos manufacturados de lana mineral (MW). Especificación.</t>
  </si>
  <si>
    <t xml:space="preserve">EN  13252:2016</t>
  </si>
  <si>
    <t xml:space="preserve">2+/4</t>
  </si>
  <si>
    <t xml:space="preserve">Geotextiles y productos relacionados. Características requeridas para su uso en sistemas de drenaje.</t>
  </si>
  <si>
    <t xml:space="preserve">EN  13707:2004+A2:2009</t>
  </si>
  <si>
    <t xml:space="preserve">1/2+/3/4</t>
  </si>
  <si>
    <t xml:space="preserve">Láminas flexibles para la impermeabilización. Láminas bituminosas con armadura para impermeabilización de cubiertas. Definiciones y características.</t>
  </si>
  <si>
    <t xml:space="preserve">EN  12004:2007+A1:2012</t>
  </si>
  <si>
    <t xml:space="preserve">Adhesivos para baldosas cerámicas. Requisitos, evaluación de la conformidad, clasificación y designación.</t>
  </si>
  <si>
    <t xml:space="preserve">EN  14411:2012</t>
  </si>
  <si>
    <t xml:space="preserve">1/3/4</t>
  </si>
  <si>
    <t xml:space="preserve">Baldosas cerámicas. Definiciones, clasificación, características, evaluación de la conformidad y marcado.</t>
  </si>
  <si>
    <r>
      <rPr>
        <sz val="8.25"/>
        <color rgb="FF000000"/>
        <rFont val="Arial"/>
        <family val="2"/>
      </rPr>
      <t xml:space="preserve">(a)</t>
    </r>
    <r>
      <rPr>
        <sz val="8.25"/>
        <color rgb="FF000000"/>
        <rFont val="Arial"/>
        <family val="2"/>
      </rPr>
      <t xml:space="preserve"> </t>
    </r>
    <r>
      <rPr>
        <sz val="8.25"/>
        <color rgb="FF000000"/>
        <rFont val="Arial"/>
        <family val="2"/>
      </rPr>
      <t xml:space="preserve">Fecha de aplicabilidad de la norma armonizada</t>
    </r>
  </si>
  <si>
    <r>
      <rPr>
        <sz val="8.25"/>
        <color rgb="FF000000"/>
        <rFont val="Arial"/>
        <family val="2"/>
      </rPr>
      <t xml:space="preserve">(b)</t>
    </r>
    <r>
      <rPr>
        <sz val="8.25"/>
        <color rgb="FF000000"/>
        <rFont val="Arial"/>
        <family val="2"/>
      </rPr>
      <t xml:space="preserve"> </t>
    </r>
    <r>
      <rPr>
        <sz val="8.25"/>
        <color rgb="FF000000"/>
        <rFont val="Arial"/>
        <family val="2"/>
      </rPr>
      <t xml:space="preserve">Fecha en que finaliza el período de coexistencia</t>
    </r>
  </si>
  <si>
    <r>
      <rPr>
        <sz val="8.25"/>
        <color rgb="FF000000"/>
        <rFont val="Arial"/>
        <family val="2"/>
      </rPr>
      <t xml:space="preserve">(c)</t>
    </r>
    <r>
      <rPr>
        <sz val="8.25"/>
        <color rgb="FF000000"/>
        <rFont val="Arial"/>
        <family val="2"/>
      </rPr>
      <t xml:space="preserve"> </t>
    </r>
    <r>
      <rPr>
        <sz val="8.25"/>
        <color rgb="FF000000"/>
        <rFont val="Arial"/>
        <family val="2"/>
      </rPr>
      <t xml:space="preserve">Sistema de evaluación y verificación de la constancia de las prestaciones</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</si>
</sst>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11">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s>
  <cellStyleXfs count="1">
    <xf numFmtId="0" fontId="0" fillId="0" borderId="0"/>
  </cellStyleXfs>
  <cellXfs count="34">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xf numFmtId="0" fontId="0" fillId="0" borderId="1" xfId="0" applyFont="1" applyAlignment="1">
      <alignment horizontal="center" vertical="center" wrapText="1"/>
    </xf>
    <xf numFmtId="0" fontId="0" fillId="0" borderId="8" xfId="0" applyFont="1" applyAlignment="1">
      <alignment horizontal="left" vertical="center" wrapText="1"/>
    </xf>
    <xf numFmtId="0" fontId="0" fillId="0" borderId="8" xfId="0" applyFont="1" applyAlignment="1">
      <alignment horizontal="center" vertical="center" wrapText="1"/>
    </xf>
    <xf numFmtId="0" fontId="0" fillId="0" borderId="9" xfId="0" applyFont="1" applyAlignment="1">
      <alignment horizontal="left" vertical="center" wrapText="1"/>
    </xf>
    <xf numFmtId="0" fontId="0" fillId="0" borderId="9" xfId="0" applyFont="1" applyAlignment="1">
      <alignment horizontal="center" vertical="center" wrapText="1"/>
    </xf>
    <xf numFmtId="0" fontId="0" fillId="0" borderId="10" xfId="0" applyFont="1" applyAlignment="1">
      <alignment horizontal="left" vertical="center" wrapText="1"/>
    </xf>
    <xf numFmtId="0" fontId="0" fillId="0" borderId="10" xfId="0" applyFont="1" applyAlignment="1">
      <alignment horizontal="center" vertical="center"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33" customWidth="1"/>
    <col min="2" max="2" width="6.29" customWidth="1"/>
    <col min="3" max="3" width="1.53" customWidth="1"/>
    <col min="4" max="4" width="7.65" customWidth="1"/>
    <col min="5" max="5" width="68.68" customWidth="1"/>
    <col min="6" max="6" width="3.06" customWidth="1"/>
    <col min="7" max="7" width="9.69" customWidth="1"/>
    <col min="8" max="8" width="3.91" customWidth="1"/>
    <col min="9" max="9" width="10.37" customWidth="1"/>
    <col min="10" max="10" width="9.01" customWidth="1"/>
  </cols>
  <sheetData>
    <row r="1" spans="1:1" ht="2.25" thickBot="1" customHeight="1">
      <c r="A1" s="1" t="s">
        <v>0</v>
      </c>
      <c r="B1" s="1"/>
      <c r="C1" s="1"/>
      <c r="D1" s="1"/>
      <c r="E1" s="1"/>
      <c r="F1" s="1"/>
      <c r="G1" s="1"/>
      <c r="H1" s="1"/>
      <c r="I1" s="1"/>
      <c r="J1" s="1"/>
    </row>
    <row r="3" spans="1:10" ht="24.00" thickBot="1" customHeight="1">
      <c r="A3" s="2" t="s">
        <v>1</v>
      </c>
      <c r="B3" s="3" t="s">
        <v>2</v>
      </c>
      <c r="C3" s="2" t="s">
        <v>3</v>
      </c>
      <c r="D3" s="2"/>
      <c r="E3" s="2"/>
      <c r="F3" s="2"/>
      <c r="G3" s="2"/>
      <c r="H3" s="2"/>
      <c r="I3" s="2"/>
      <c r="J3" s="2"/>
    </row>
    <row r="5" spans="1:10" ht="160.50" thickBot="1" customHeight="1">
      <c r="A5" s="5" t="s">
        <v>4</v>
      </c>
      <c r="B5" s="5"/>
      <c r="C5" s="5"/>
      <c r="D5" s="5"/>
      <c r="E5" s="5"/>
      <c r="F5" s="5"/>
      <c r="G5" s="5"/>
      <c r="H5" s="5"/>
      <c r="I5" s="5"/>
      <c r="J5" s="5"/>
    </row>
    <row r="8" spans="1:10" ht="24.00" thickBot="1" customHeight="1">
      <c r="A8" s="6" t="s">
        <v>5</v>
      </c>
      <c r="B8" s="6"/>
      <c r="C8" s="6"/>
      <c r="D8" s="6" t="s">
        <v>6</v>
      </c>
      <c r="E8" s="6" t="s">
        <v>7</v>
      </c>
      <c r="F8" s="6"/>
      <c r="G8" s="7" t="s">
        <v>8</v>
      </c>
      <c r="H8" s="7"/>
      <c r="I8" s="7" t="s">
        <v>9</v>
      </c>
      <c r="J8" s="7" t="s">
        <v>10</v>
      </c>
    </row>
    <row r="9" spans="1:10" ht="13.50" thickBot="1" customHeight="1">
      <c r="A9" s="8">
        <v>1</v>
      </c>
      <c r="B9" s="8"/>
      <c r="C9" s="8"/>
      <c r="D9" s="8"/>
      <c r="E9" s="9" t="s">
        <v>11</v>
      </c>
      <c r="F9" s="9"/>
      <c r="G9" s="9"/>
      <c r="H9" s="9"/>
      <c r="I9" s="8"/>
      <c r="J9" s="8"/>
    </row>
    <row r="10" spans="1:10" ht="24.00" thickBot="1" customHeight="1">
      <c r="A10" s="1" t="s">
        <v>12</v>
      </c>
      <c r="B10" s="1"/>
      <c r="C10" s="1"/>
      <c r="D10" s="10" t="s">
        <v>13</v>
      </c>
      <c r="E10" s="1" t="s">
        <v>14</v>
      </c>
      <c r="F10" s="1"/>
      <c r="G10" s="11">
        <v>3</v>
      </c>
      <c r="H10" s="11"/>
      <c r="I10" s="12">
        <v>0.29</v>
      </c>
      <c r="J10" s="12">
        <f ca="1">ROUND(INDIRECT(ADDRESS(ROW()+(0), COLUMN()+(-3), 1))*INDIRECT(ADDRESS(ROW()+(0), COLUMN()+(-1), 1)), 2)</f>
        <v>0.87</v>
      </c>
    </row>
    <row r="11" spans="1:10" ht="13.50" thickBot="1" customHeight="1">
      <c r="A11" s="1" t="s">
        <v>15</v>
      </c>
      <c r="B11" s="1"/>
      <c r="C11" s="1"/>
      <c r="D11" s="10" t="s">
        <v>16</v>
      </c>
      <c r="E11" s="1" t="s">
        <v>17</v>
      </c>
      <c r="F11" s="1"/>
      <c r="G11" s="11">
        <v>0.1</v>
      </c>
      <c r="H11" s="11"/>
      <c r="I11" s="12">
        <v>144.49</v>
      </c>
      <c r="J11" s="12">
        <f ca="1">ROUND(INDIRECT(ADDRESS(ROW()+(0), COLUMN()+(-3), 1))*INDIRECT(ADDRESS(ROW()+(0), COLUMN()+(-1), 1)), 2)</f>
        <v>14.45</v>
      </c>
    </row>
    <row r="12" spans="1:10" ht="13.50" thickBot="1" customHeight="1">
      <c r="A12" s="1" t="s">
        <v>18</v>
      </c>
      <c r="B12" s="1"/>
      <c r="C12" s="1"/>
      <c r="D12" s="10" t="s">
        <v>19</v>
      </c>
      <c r="E12" s="1" t="s">
        <v>20</v>
      </c>
      <c r="F12" s="1"/>
      <c r="G12" s="11">
        <v>0.01</v>
      </c>
      <c r="H12" s="11"/>
      <c r="I12" s="12">
        <v>112.6</v>
      </c>
      <c r="J12" s="12">
        <f ca="1">ROUND(INDIRECT(ADDRESS(ROW()+(0), COLUMN()+(-3), 1))*INDIRECT(ADDRESS(ROW()+(0), COLUMN()+(-1), 1)), 2)</f>
        <v>1.13</v>
      </c>
    </row>
    <row r="13" spans="1:10" ht="34.50" thickBot="1" customHeight="1">
      <c r="A13" s="1" t="s">
        <v>21</v>
      </c>
      <c r="B13" s="1"/>
      <c r="C13" s="1"/>
      <c r="D13" s="10" t="s">
        <v>22</v>
      </c>
      <c r="E13" s="1" t="s">
        <v>23</v>
      </c>
      <c r="F13" s="1"/>
      <c r="G13" s="11">
        <v>0.01</v>
      </c>
      <c r="H13" s="11"/>
      <c r="I13" s="12">
        <v>1.34</v>
      </c>
      <c r="J13" s="12">
        <f ca="1">ROUND(INDIRECT(ADDRESS(ROW()+(0), COLUMN()+(-3), 1))*INDIRECT(ADDRESS(ROW()+(0), COLUMN()+(-1), 1)), 2)</f>
        <v>0.01</v>
      </c>
    </row>
    <row r="14" spans="1:10" ht="13.50" thickBot="1" customHeight="1">
      <c r="A14" s="1" t="s">
        <v>24</v>
      </c>
      <c r="B14" s="1"/>
      <c r="C14" s="1"/>
      <c r="D14" s="10" t="s">
        <v>25</v>
      </c>
      <c r="E14" s="1" t="s">
        <v>26</v>
      </c>
      <c r="F14" s="1"/>
      <c r="G14" s="11">
        <v>0.027</v>
      </c>
      <c r="H14" s="11"/>
      <c r="I14" s="12">
        <v>1.5</v>
      </c>
      <c r="J14" s="12">
        <f ca="1">ROUND(INDIRECT(ADDRESS(ROW()+(0), COLUMN()+(-3), 1))*INDIRECT(ADDRESS(ROW()+(0), COLUMN()+(-1), 1)), 2)</f>
        <v>0.04</v>
      </c>
    </row>
    <row r="15" spans="1:10" ht="24.00" thickBot="1" customHeight="1">
      <c r="A15" s="1" t="s">
        <v>27</v>
      </c>
      <c r="B15" s="1"/>
      <c r="C15" s="1"/>
      <c r="D15" s="10" t="s">
        <v>28</v>
      </c>
      <c r="E15" s="1" t="s">
        <v>29</v>
      </c>
      <c r="F15" s="1"/>
      <c r="G15" s="11">
        <v>0.15</v>
      </c>
      <c r="H15" s="11"/>
      <c r="I15" s="12">
        <v>53.48</v>
      </c>
      <c r="J15" s="12">
        <f ca="1">ROUND(INDIRECT(ADDRESS(ROW()+(0), COLUMN()+(-3), 1))*INDIRECT(ADDRESS(ROW()+(0), COLUMN()+(-1), 1)), 2)</f>
        <v>8.02</v>
      </c>
    </row>
    <row r="16" spans="1:10" ht="34.50" thickBot="1" customHeight="1">
      <c r="A16" s="1" t="s">
        <v>30</v>
      </c>
      <c r="B16" s="1"/>
      <c r="C16" s="1"/>
      <c r="D16" s="10" t="s">
        <v>31</v>
      </c>
      <c r="E16" s="1" t="s">
        <v>32</v>
      </c>
      <c r="F16" s="1"/>
      <c r="G16" s="11">
        <v>1.05</v>
      </c>
      <c r="H16" s="11"/>
      <c r="I16" s="12">
        <v>18.19</v>
      </c>
      <c r="J16" s="12">
        <f ca="1">ROUND(INDIRECT(ADDRESS(ROW()+(0), COLUMN()+(-3), 1))*INDIRECT(ADDRESS(ROW()+(0), COLUMN()+(-1), 1)), 2)</f>
        <v>19.1</v>
      </c>
    </row>
    <row r="17" spans="1:10" ht="55.50" thickBot="1" customHeight="1">
      <c r="A17" s="1" t="s">
        <v>33</v>
      </c>
      <c r="B17" s="1"/>
      <c r="C17" s="1"/>
      <c r="D17" s="10" t="s">
        <v>34</v>
      </c>
      <c r="E17" s="1" t="s">
        <v>35</v>
      </c>
      <c r="F17" s="1"/>
      <c r="G17" s="11">
        <v>1.05</v>
      </c>
      <c r="H17" s="11"/>
      <c r="I17" s="12">
        <v>0.7</v>
      </c>
      <c r="J17" s="12">
        <f ca="1">ROUND(INDIRECT(ADDRESS(ROW()+(0), COLUMN()+(-3), 1))*INDIRECT(ADDRESS(ROW()+(0), COLUMN()+(-1), 1)), 2)</f>
        <v>0.74</v>
      </c>
    </row>
    <row r="18" spans="1:10" ht="24.00" thickBot="1" customHeight="1">
      <c r="A18" s="1" t="s">
        <v>36</v>
      </c>
      <c r="B18" s="1"/>
      <c r="C18" s="1"/>
      <c r="D18" s="10" t="s">
        <v>37</v>
      </c>
      <c r="E18" s="1" t="s">
        <v>38</v>
      </c>
      <c r="F18" s="1"/>
      <c r="G18" s="11">
        <v>0.04</v>
      </c>
      <c r="H18" s="11"/>
      <c r="I18" s="12">
        <v>133.3</v>
      </c>
      <c r="J18" s="12">
        <f ca="1">ROUND(INDIRECT(ADDRESS(ROW()+(0), COLUMN()+(-3), 1))*INDIRECT(ADDRESS(ROW()+(0), COLUMN()+(-1), 1)), 2)</f>
        <v>5.33</v>
      </c>
    </row>
    <row r="19" spans="1:10" ht="45.00" thickBot="1" customHeight="1">
      <c r="A19" s="1" t="s">
        <v>39</v>
      </c>
      <c r="B19" s="1"/>
      <c r="C19" s="1"/>
      <c r="D19" s="10" t="s">
        <v>40</v>
      </c>
      <c r="E19" s="1" t="s">
        <v>41</v>
      </c>
      <c r="F19" s="1"/>
      <c r="G19" s="11">
        <v>1.1</v>
      </c>
      <c r="H19" s="11"/>
      <c r="I19" s="12">
        <v>7.22</v>
      </c>
      <c r="J19" s="12">
        <f ca="1">ROUND(INDIRECT(ADDRESS(ROW()+(0), COLUMN()+(-3), 1))*INDIRECT(ADDRESS(ROW()+(0), COLUMN()+(-1), 1)), 2)</f>
        <v>7.94</v>
      </c>
    </row>
    <row r="20" spans="1:10" ht="34.50" thickBot="1" customHeight="1">
      <c r="A20" s="1" t="s">
        <v>42</v>
      </c>
      <c r="B20" s="1"/>
      <c r="C20" s="1"/>
      <c r="D20" s="10" t="s">
        <v>43</v>
      </c>
      <c r="E20" s="1" t="s">
        <v>44</v>
      </c>
      <c r="F20" s="1"/>
      <c r="G20" s="11">
        <v>1.1</v>
      </c>
      <c r="H20" s="11"/>
      <c r="I20" s="12">
        <v>3.52</v>
      </c>
      <c r="J20" s="12">
        <f ca="1">ROUND(INDIRECT(ADDRESS(ROW()+(0), COLUMN()+(-3), 1))*INDIRECT(ADDRESS(ROW()+(0), COLUMN()+(-1), 1)), 2)</f>
        <v>3.87</v>
      </c>
    </row>
    <row r="21" spans="1:10" ht="55.50" thickBot="1" customHeight="1">
      <c r="A21" s="1" t="s">
        <v>45</v>
      </c>
      <c r="B21" s="1"/>
      <c r="C21" s="1"/>
      <c r="D21" s="10" t="s">
        <v>46</v>
      </c>
      <c r="E21" s="1" t="s">
        <v>47</v>
      </c>
      <c r="F21" s="1"/>
      <c r="G21" s="11">
        <v>1.05</v>
      </c>
      <c r="H21" s="11"/>
      <c r="I21" s="12">
        <v>0.96</v>
      </c>
      <c r="J21" s="12">
        <f ca="1">ROUND(INDIRECT(ADDRESS(ROW()+(0), COLUMN()+(-3), 1))*INDIRECT(ADDRESS(ROW()+(0), COLUMN()+(-1), 1)), 2)</f>
        <v>1.01</v>
      </c>
    </row>
    <row r="22" spans="1:10" ht="13.50" thickBot="1" customHeight="1">
      <c r="A22" s="1" t="s">
        <v>48</v>
      </c>
      <c r="B22" s="1"/>
      <c r="C22" s="1"/>
      <c r="D22" s="10" t="s">
        <v>49</v>
      </c>
      <c r="E22" s="1" t="s">
        <v>50</v>
      </c>
      <c r="F22" s="1"/>
      <c r="G22" s="11">
        <v>4</v>
      </c>
      <c r="H22" s="11"/>
      <c r="I22" s="12">
        <v>0.35</v>
      </c>
      <c r="J22" s="12">
        <f ca="1">ROUND(INDIRECT(ADDRESS(ROW()+(0), COLUMN()+(-3), 1))*INDIRECT(ADDRESS(ROW()+(0), COLUMN()+(-1), 1)), 2)</f>
        <v>1.4</v>
      </c>
    </row>
    <row r="23" spans="1:10" ht="34.50" thickBot="1" customHeight="1">
      <c r="A23" s="1" t="s">
        <v>51</v>
      </c>
      <c r="B23" s="1"/>
      <c r="C23" s="1"/>
      <c r="D23" s="10" t="s">
        <v>52</v>
      </c>
      <c r="E23" s="1" t="s">
        <v>53</v>
      </c>
      <c r="F23" s="1"/>
      <c r="G23" s="11">
        <v>1.05</v>
      </c>
      <c r="H23" s="11"/>
      <c r="I23" s="12">
        <v>8</v>
      </c>
      <c r="J23" s="12">
        <f ca="1">ROUND(INDIRECT(ADDRESS(ROW()+(0), COLUMN()+(-3), 1))*INDIRECT(ADDRESS(ROW()+(0), COLUMN()+(-1), 1)), 2)</f>
        <v>8.4</v>
      </c>
    </row>
    <row r="24" spans="1:10" ht="13.50" thickBot="1" customHeight="1">
      <c r="A24" s="1" t="s">
        <v>54</v>
      </c>
      <c r="B24" s="1"/>
      <c r="C24" s="1"/>
      <c r="D24" s="10" t="s">
        <v>55</v>
      </c>
      <c r="E24" s="1" t="s">
        <v>56</v>
      </c>
      <c r="F24" s="1"/>
      <c r="G24" s="11">
        <v>14</v>
      </c>
      <c r="H24" s="11"/>
      <c r="I24" s="12">
        <v>0.03</v>
      </c>
      <c r="J24" s="12">
        <f ca="1">ROUND(INDIRECT(ADDRESS(ROW()+(0), COLUMN()+(-3), 1))*INDIRECT(ADDRESS(ROW()+(0), COLUMN()+(-1), 1)), 2)</f>
        <v>0.42</v>
      </c>
    </row>
    <row r="25" spans="1:10" ht="13.50" thickBot="1" customHeight="1">
      <c r="A25" s="1" t="s">
        <v>57</v>
      </c>
      <c r="B25" s="1"/>
      <c r="C25" s="1"/>
      <c r="D25" s="10" t="s">
        <v>58</v>
      </c>
      <c r="E25" s="1" t="s">
        <v>59</v>
      </c>
      <c r="F25" s="1"/>
      <c r="G25" s="11">
        <v>0.4</v>
      </c>
      <c r="H25" s="11"/>
      <c r="I25" s="12">
        <v>3</v>
      </c>
      <c r="J25" s="12">
        <f ca="1">ROUND(INDIRECT(ADDRESS(ROW()+(0), COLUMN()+(-3), 1))*INDIRECT(ADDRESS(ROW()+(0), COLUMN()+(-1), 1)), 2)</f>
        <v>1.2</v>
      </c>
    </row>
    <row r="26" spans="1:10" ht="66.00" thickBot="1" customHeight="1">
      <c r="A26" s="1" t="s">
        <v>60</v>
      </c>
      <c r="B26" s="1"/>
      <c r="C26" s="1"/>
      <c r="D26" s="10" t="s">
        <v>61</v>
      </c>
      <c r="E26" s="1" t="s">
        <v>62</v>
      </c>
      <c r="F26" s="1"/>
      <c r="G26" s="13">
        <v>0.03</v>
      </c>
      <c r="H26" s="13"/>
      <c r="I26" s="14">
        <v>1.7</v>
      </c>
      <c r="J26" s="14">
        <f ca="1">ROUND(INDIRECT(ADDRESS(ROW()+(0), COLUMN()+(-3), 1))*INDIRECT(ADDRESS(ROW()+(0), COLUMN()+(-1), 1)), 2)</f>
        <v>0.05</v>
      </c>
    </row>
    <row r="27" spans="1:10" ht="13.50" thickBot="1" customHeight="1">
      <c r="A27" s="15"/>
      <c r="B27" s="15"/>
      <c r="C27" s="15"/>
      <c r="D27" s="15"/>
      <c r="E27" s="15"/>
      <c r="F27" s="15"/>
      <c r="G27" s="9" t="s">
        <v>63</v>
      </c>
      <c r="H27" s="9"/>
      <c r="I27" s="9"/>
      <c r="J27" s="17">
        <f ca="1">ROUND(SUM(INDIRECT(ADDRESS(ROW()+(-1), COLUMN()+(0), 1)),INDIRECT(ADDRESS(ROW()+(-2), COLUMN()+(0), 1)),INDIRECT(ADDRESS(ROW()+(-3), COLUMN()+(0), 1)),INDIRECT(ADDRESS(ROW()+(-4), COLUMN()+(0), 1)),INDIRECT(ADDRESS(ROW()+(-5), COLUMN()+(0), 1)),INDIRECT(ADDRESS(ROW()+(-6), COLUMN()+(0), 1)),INDIRECT(ADDRESS(ROW()+(-7), COLUMN()+(0), 1)),INDIRECT(ADDRESS(ROW()+(-8), COLUMN()+(0), 1)),INDIRECT(ADDRESS(ROW()+(-9), COLUMN()+(0), 1)),INDIRECT(ADDRESS(ROW()+(-10), COLUMN()+(0), 1)),INDIRECT(ADDRESS(ROW()+(-11), COLUMN()+(0), 1)),INDIRECT(ADDRESS(ROW()+(-12), COLUMN()+(0), 1)),INDIRECT(ADDRESS(ROW()+(-13), COLUMN()+(0), 1)),INDIRECT(ADDRESS(ROW()+(-14), COLUMN()+(0), 1)),INDIRECT(ADDRESS(ROW()+(-15), COLUMN()+(0), 1)),INDIRECT(ADDRESS(ROW()+(-16), COLUMN()+(0), 1)),INDIRECT(ADDRESS(ROW()+(-17), COLUMN()+(0), 1))), 2)</f>
        <v>73.98</v>
      </c>
    </row>
    <row r="28" spans="1:10" ht="13.50" thickBot="1" customHeight="1">
      <c r="A28" s="15">
        <v>2</v>
      </c>
      <c r="B28" s="15"/>
      <c r="C28" s="15"/>
      <c r="D28" s="15"/>
      <c r="E28" s="18" t="s">
        <v>64</v>
      </c>
      <c r="F28" s="18"/>
      <c r="G28" s="18"/>
      <c r="H28" s="18"/>
      <c r="I28" s="15"/>
      <c r="J28" s="15"/>
    </row>
    <row r="29" spans="1:10" ht="13.50" thickBot="1" customHeight="1">
      <c r="A29" s="1" t="s">
        <v>65</v>
      </c>
      <c r="B29" s="1"/>
      <c r="C29" s="1"/>
      <c r="D29" s="10" t="s">
        <v>66</v>
      </c>
      <c r="E29" s="1" t="s">
        <v>67</v>
      </c>
      <c r="F29" s="1"/>
      <c r="G29" s="11">
        <v>0.098</v>
      </c>
      <c r="H29" s="11"/>
      <c r="I29" s="12">
        <v>23.1</v>
      </c>
      <c r="J29" s="12">
        <f ca="1">ROUND(INDIRECT(ADDRESS(ROW()+(0), COLUMN()+(-3), 1))*INDIRECT(ADDRESS(ROW()+(0), COLUMN()+(-1), 1)), 2)</f>
        <v>2.26</v>
      </c>
    </row>
    <row r="30" spans="1:10" ht="13.50" thickBot="1" customHeight="1">
      <c r="A30" s="1" t="s">
        <v>68</v>
      </c>
      <c r="B30" s="1"/>
      <c r="C30" s="1"/>
      <c r="D30" s="10" t="s">
        <v>69</v>
      </c>
      <c r="E30" s="1" t="s">
        <v>70</v>
      </c>
      <c r="F30" s="1"/>
      <c r="G30" s="11">
        <v>0.755</v>
      </c>
      <c r="H30" s="11"/>
      <c r="I30" s="12">
        <v>21.69</v>
      </c>
      <c r="J30" s="12">
        <f ca="1">ROUND(INDIRECT(ADDRESS(ROW()+(0), COLUMN()+(-3), 1))*INDIRECT(ADDRESS(ROW()+(0), COLUMN()+(-1), 1)), 2)</f>
        <v>16.38</v>
      </c>
    </row>
    <row r="31" spans="1:10" ht="13.50" thickBot="1" customHeight="1">
      <c r="A31" s="1" t="s">
        <v>71</v>
      </c>
      <c r="B31" s="1"/>
      <c r="C31" s="1"/>
      <c r="D31" s="10" t="s">
        <v>72</v>
      </c>
      <c r="E31" s="1" t="s">
        <v>73</v>
      </c>
      <c r="F31" s="1"/>
      <c r="G31" s="11">
        <v>0.153</v>
      </c>
      <c r="H31" s="11"/>
      <c r="I31" s="12">
        <v>23.1</v>
      </c>
      <c r="J31" s="12">
        <f ca="1">ROUND(INDIRECT(ADDRESS(ROW()+(0), COLUMN()+(-3), 1))*INDIRECT(ADDRESS(ROW()+(0), COLUMN()+(-1), 1)), 2)</f>
        <v>3.53</v>
      </c>
    </row>
    <row r="32" spans="1:10" ht="13.50" thickBot="1" customHeight="1">
      <c r="A32" s="1" t="s">
        <v>74</v>
      </c>
      <c r="B32" s="1"/>
      <c r="C32" s="1"/>
      <c r="D32" s="10" t="s">
        <v>75</v>
      </c>
      <c r="E32" s="1" t="s">
        <v>76</v>
      </c>
      <c r="F32" s="1"/>
      <c r="G32" s="11">
        <v>0.153</v>
      </c>
      <c r="H32" s="11"/>
      <c r="I32" s="12">
        <v>21.94</v>
      </c>
      <c r="J32" s="12">
        <f ca="1">ROUND(INDIRECT(ADDRESS(ROW()+(0), COLUMN()+(-3), 1))*INDIRECT(ADDRESS(ROW()+(0), COLUMN()+(-1), 1)), 2)</f>
        <v>3.36</v>
      </c>
    </row>
    <row r="33" spans="1:10" ht="13.50" thickBot="1" customHeight="1">
      <c r="A33" s="1" t="s">
        <v>77</v>
      </c>
      <c r="B33" s="1"/>
      <c r="C33" s="1"/>
      <c r="D33" s="10" t="s">
        <v>78</v>
      </c>
      <c r="E33" s="1" t="s">
        <v>79</v>
      </c>
      <c r="F33" s="1"/>
      <c r="G33" s="11">
        <v>0.055</v>
      </c>
      <c r="H33" s="11"/>
      <c r="I33" s="12">
        <v>23.74</v>
      </c>
      <c r="J33" s="12">
        <f ca="1">ROUND(INDIRECT(ADDRESS(ROW()+(0), COLUMN()+(-3), 1))*INDIRECT(ADDRESS(ROW()+(0), COLUMN()+(-1), 1)), 2)</f>
        <v>1.31</v>
      </c>
    </row>
    <row r="34" spans="1:10" ht="13.50" thickBot="1" customHeight="1">
      <c r="A34" s="1" t="s">
        <v>80</v>
      </c>
      <c r="B34" s="1"/>
      <c r="C34" s="1"/>
      <c r="D34" s="10" t="s">
        <v>81</v>
      </c>
      <c r="E34" s="1" t="s">
        <v>82</v>
      </c>
      <c r="F34" s="1"/>
      <c r="G34" s="11">
        <v>0.055</v>
      </c>
      <c r="H34" s="11"/>
      <c r="I34" s="12">
        <v>21.94</v>
      </c>
      <c r="J34" s="12">
        <f ca="1">ROUND(INDIRECT(ADDRESS(ROW()+(0), COLUMN()+(-3), 1))*INDIRECT(ADDRESS(ROW()+(0), COLUMN()+(-1), 1)), 2)</f>
        <v>1.21</v>
      </c>
    </row>
    <row r="35" spans="1:10" ht="13.50" thickBot="1" customHeight="1">
      <c r="A35" s="1" t="s">
        <v>83</v>
      </c>
      <c r="B35" s="1"/>
      <c r="C35" s="1"/>
      <c r="D35" s="10" t="s">
        <v>84</v>
      </c>
      <c r="E35" s="1" t="s">
        <v>85</v>
      </c>
      <c r="F35" s="1"/>
      <c r="G35" s="11">
        <v>0.438</v>
      </c>
      <c r="H35" s="11"/>
      <c r="I35" s="12">
        <v>23.1</v>
      </c>
      <c r="J35" s="12">
        <f ca="1">ROUND(INDIRECT(ADDRESS(ROW()+(0), COLUMN()+(-3), 1))*INDIRECT(ADDRESS(ROW()+(0), COLUMN()+(-1), 1)), 2)</f>
        <v>10.12</v>
      </c>
    </row>
    <row r="36" spans="1:10" ht="13.50" thickBot="1" customHeight="1">
      <c r="A36" s="1" t="s">
        <v>86</v>
      </c>
      <c r="B36" s="1"/>
      <c r="C36" s="1"/>
      <c r="D36" s="10" t="s">
        <v>87</v>
      </c>
      <c r="E36" s="1" t="s">
        <v>88</v>
      </c>
      <c r="F36" s="1"/>
      <c r="G36" s="13">
        <v>0.219</v>
      </c>
      <c r="H36" s="13"/>
      <c r="I36" s="14">
        <v>21.94</v>
      </c>
      <c r="J36" s="14">
        <f ca="1">ROUND(INDIRECT(ADDRESS(ROW()+(0), COLUMN()+(-3), 1))*INDIRECT(ADDRESS(ROW()+(0), COLUMN()+(-1), 1)), 2)</f>
        <v>4.8</v>
      </c>
    </row>
    <row r="37" spans="1:10" ht="13.50" thickBot="1" customHeight="1">
      <c r="A37" s="15"/>
      <c r="B37" s="15"/>
      <c r="C37" s="15"/>
      <c r="D37" s="15"/>
      <c r="E37" s="15"/>
      <c r="F37" s="15"/>
      <c r="G37" s="9" t="s">
        <v>89</v>
      </c>
      <c r="H37" s="9"/>
      <c r="I37" s="9"/>
      <c r="J37" s="17">
        <f ca="1">ROUND(SUM(INDIRECT(ADDRESS(ROW()+(-1), COLUMN()+(0), 1)),INDIRECT(ADDRESS(ROW()+(-2), COLUMN()+(0), 1)),INDIRECT(ADDRESS(ROW()+(-3), COLUMN()+(0), 1)),INDIRECT(ADDRESS(ROW()+(-4), COLUMN()+(0), 1)),INDIRECT(ADDRESS(ROW()+(-5), COLUMN()+(0), 1)),INDIRECT(ADDRESS(ROW()+(-6), COLUMN()+(0), 1)),INDIRECT(ADDRESS(ROW()+(-7), COLUMN()+(0), 1)),INDIRECT(ADDRESS(ROW()+(-8), COLUMN()+(0), 1))), 2)</f>
        <v>42.97</v>
      </c>
    </row>
    <row r="38" spans="1:10" ht="13.50" thickBot="1" customHeight="1">
      <c r="A38" s="15">
        <v>3</v>
      </c>
      <c r="B38" s="15"/>
      <c r="C38" s="15"/>
      <c r="D38" s="15"/>
      <c r="E38" s="18" t="s">
        <v>90</v>
      </c>
      <c r="F38" s="18"/>
      <c r="G38" s="18"/>
      <c r="H38" s="18"/>
      <c r="I38" s="15"/>
      <c r="J38" s="15"/>
    </row>
    <row r="39" spans="1:10" ht="13.50" thickBot="1" customHeight="1">
      <c r="A39" s="19"/>
      <c r="B39" s="19"/>
      <c r="C39" s="19"/>
      <c r="D39" s="20" t="s">
        <v>91</v>
      </c>
      <c r="E39" s="19" t="s">
        <v>92</v>
      </c>
      <c r="F39" s="19"/>
      <c r="G39" s="13">
        <v>2</v>
      </c>
      <c r="H39" s="13"/>
      <c r="I39" s="14">
        <f ca="1">ROUND(SUM(INDIRECT(ADDRESS(ROW()+(-2), COLUMN()+(1), 1)),INDIRECT(ADDRESS(ROW()+(-12), COLUMN()+(1), 1))), 2)</f>
        <v>116.95</v>
      </c>
      <c r="J39" s="14">
        <f ca="1">ROUND(INDIRECT(ADDRESS(ROW()+(0), COLUMN()+(-3), 1))*INDIRECT(ADDRESS(ROW()+(0), COLUMN()+(-1), 1))/100, 2)</f>
        <v>2.34</v>
      </c>
    </row>
    <row r="40" spans="1:10" ht="13.50" thickBot="1" customHeight="1">
      <c r="A40" s="21" t="s">
        <v>93</v>
      </c>
      <c r="B40" s="21"/>
      <c r="C40" s="21"/>
      <c r="D40" s="22"/>
      <c r="E40" s="23"/>
      <c r="F40" s="23"/>
      <c r="G40" s="24" t="s">
        <v>94</v>
      </c>
      <c r="H40" s="24"/>
      <c r="I40" s="25"/>
      <c r="J40" s="26">
        <f ca="1">ROUND(SUM(INDIRECT(ADDRESS(ROW()+(-1), COLUMN()+(0), 1)),INDIRECT(ADDRESS(ROW()+(-3), COLUMN()+(0), 1)),INDIRECT(ADDRESS(ROW()+(-13), COLUMN()+(0), 1))), 2)</f>
        <v>119.29</v>
      </c>
    </row>
    <row r="43" spans="1:10" ht="13.50" thickBot="1" customHeight="1">
      <c r="A43" s="27" t="s">
        <v>95</v>
      </c>
      <c r="B43" s="27"/>
      <c r="C43" s="27"/>
      <c r="D43" s="27"/>
      <c r="E43" s="27"/>
      <c r="F43" s="27" t="s">
        <v>96</v>
      </c>
      <c r="G43" s="27"/>
      <c r="H43" s="27" t="s">
        <v>97</v>
      </c>
      <c r="I43" s="27"/>
      <c r="J43" s="27" t="s">
        <v>98</v>
      </c>
    </row>
    <row r="44" spans="1:10" ht="13.50" thickBot="1" customHeight="1">
      <c r="A44" s="28" t="s">
        <v>99</v>
      </c>
      <c r="B44" s="28"/>
      <c r="C44" s="28"/>
      <c r="D44" s="28"/>
      <c r="E44" s="28"/>
      <c r="F44" s="29">
        <v>1.06202e+06</v>
      </c>
      <c r="G44" s="29"/>
      <c r="H44" s="29">
        <v>1.06202e+06</v>
      </c>
      <c r="I44" s="29"/>
      <c r="J44" s="29" t="s">
        <v>100</v>
      </c>
    </row>
    <row r="45" spans="1:10" ht="13.50" thickBot="1" customHeight="1">
      <c r="A45" s="30" t="s">
        <v>101</v>
      </c>
      <c r="B45" s="30"/>
      <c r="C45" s="30"/>
      <c r="D45" s="30"/>
      <c r="E45" s="30"/>
      <c r="F45" s="31"/>
      <c r="G45" s="31"/>
      <c r="H45" s="31"/>
      <c r="I45" s="31"/>
      <c r="J45" s="31"/>
    </row>
    <row r="46" spans="1:10" ht="13.50" thickBot="1" customHeight="1">
      <c r="A46" s="28" t="s">
        <v>102</v>
      </c>
      <c r="B46" s="28"/>
      <c r="C46" s="28"/>
      <c r="D46" s="28"/>
      <c r="E46" s="28"/>
      <c r="F46" s="29">
        <v>132003</v>
      </c>
      <c r="G46" s="29"/>
      <c r="H46" s="29">
        <v>162004</v>
      </c>
      <c r="I46" s="29"/>
      <c r="J46" s="29" t="s">
        <v>103</v>
      </c>
    </row>
    <row r="47" spans="1:10" ht="13.50" thickBot="1" customHeight="1">
      <c r="A47" s="32" t="s">
        <v>104</v>
      </c>
      <c r="B47" s="32"/>
      <c r="C47" s="32"/>
      <c r="D47" s="32"/>
      <c r="E47" s="32"/>
      <c r="F47" s="33"/>
      <c r="G47" s="33"/>
      <c r="H47" s="33"/>
      <c r="I47" s="33"/>
      <c r="J47" s="33"/>
    </row>
    <row r="48" spans="1:10" ht="13.50" thickBot="1" customHeight="1">
      <c r="A48" s="30" t="s">
        <v>105</v>
      </c>
      <c r="B48" s="30"/>
      <c r="C48" s="30"/>
      <c r="D48" s="30"/>
      <c r="E48" s="30"/>
      <c r="F48" s="31">
        <v>112010</v>
      </c>
      <c r="G48" s="31"/>
      <c r="H48" s="31">
        <v>112010</v>
      </c>
      <c r="I48" s="31"/>
      <c r="J48" s="31"/>
    </row>
    <row r="49" spans="1:10" ht="13.50" thickBot="1" customHeight="1">
      <c r="A49" s="28" t="s">
        <v>106</v>
      </c>
      <c r="B49" s="28"/>
      <c r="C49" s="28"/>
      <c r="D49" s="28"/>
      <c r="E49" s="28"/>
      <c r="F49" s="29">
        <v>1.07202e+06</v>
      </c>
      <c r="G49" s="29"/>
      <c r="H49" s="29">
        <v>1.07202e+06</v>
      </c>
      <c r="I49" s="29"/>
      <c r="J49" s="29" t="s">
        <v>107</v>
      </c>
    </row>
    <row r="50" spans="1:10" ht="24.00" thickBot="1" customHeight="1">
      <c r="A50" s="30" t="s">
        <v>108</v>
      </c>
      <c r="B50" s="30"/>
      <c r="C50" s="30"/>
      <c r="D50" s="30"/>
      <c r="E50" s="30"/>
      <c r="F50" s="31"/>
      <c r="G50" s="31"/>
      <c r="H50" s="31"/>
      <c r="I50" s="31"/>
      <c r="J50" s="31"/>
    </row>
    <row r="51" spans="1:10" ht="13.50" thickBot="1" customHeight="1">
      <c r="A51" s="28" t="s">
        <v>109</v>
      </c>
      <c r="B51" s="28"/>
      <c r="C51" s="28"/>
      <c r="D51" s="28"/>
      <c r="E51" s="28"/>
      <c r="F51" s="29">
        <v>1.18202e+06</v>
      </c>
      <c r="G51" s="29"/>
      <c r="H51" s="29">
        <v>1.18202e+06</v>
      </c>
      <c r="I51" s="29"/>
      <c r="J51" s="29" t="s">
        <v>110</v>
      </c>
    </row>
    <row r="52" spans="1:10" ht="13.50" thickBot="1" customHeight="1">
      <c r="A52" s="30" t="s">
        <v>111</v>
      </c>
      <c r="B52" s="30"/>
      <c r="C52" s="30"/>
      <c r="D52" s="30"/>
      <c r="E52" s="30"/>
      <c r="F52" s="31"/>
      <c r="G52" s="31"/>
      <c r="H52" s="31"/>
      <c r="I52" s="31"/>
      <c r="J52" s="31"/>
    </row>
    <row r="53" spans="1:10" ht="13.50" thickBot="1" customHeight="1">
      <c r="A53" s="28" t="s">
        <v>112</v>
      </c>
      <c r="B53" s="28"/>
      <c r="C53" s="28"/>
      <c r="D53" s="28"/>
      <c r="E53" s="28"/>
      <c r="F53" s="29">
        <v>1.07202e+06</v>
      </c>
      <c r="G53" s="29"/>
      <c r="H53" s="29">
        <v>1.07202e+06</v>
      </c>
      <c r="I53" s="29"/>
      <c r="J53" s="29" t="s">
        <v>113</v>
      </c>
    </row>
    <row r="54" spans="1:10" ht="24.00" thickBot="1" customHeight="1">
      <c r="A54" s="30" t="s">
        <v>114</v>
      </c>
      <c r="B54" s="30"/>
      <c r="C54" s="30"/>
      <c r="D54" s="30"/>
      <c r="E54" s="30"/>
      <c r="F54" s="31"/>
      <c r="G54" s="31"/>
      <c r="H54" s="31"/>
      <c r="I54" s="31"/>
      <c r="J54" s="31"/>
    </row>
    <row r="55" spans="1:10" ht="13.50" thickBot="1" customHeight="1">
      <c r="A55" s="28" t="s">
        <v>115</v>
      </c>
      <c r="B55" s="28"/>
      <c r="C55" s="28"/>
      <c r="D55" s="28"/>
      <c r="E55" s="28"/>
      <c r="F55" s="29">
        <v>1.03202e+06</v>
      </c>
      <c r="G55" s="29"/>
      <c r="H55" s="29">
        <v>1.03202e+06</v>
      </c>
      <c r="I55" s="29"/>
      <c r="J55" s="29" t="s">
        <v>116</v>
      </c>
    </row>
    <row r="56" spans="1:10" ht="13.50" thickBot="1" customHeight="1">
      <c r="A56" s="30" t="s">
        <v>117</v>
      </c>
      <c r="B56" s="30"/>
      <c r="C56" s="30"/>
      <c r="D56" s="30"/>
      <c r="E56" s="30"/>
      <c r="F56" s="31"/>
      <c r="G56" s="31"/>
      <c r="H56" s="31"/>
      <c r="I56" s="31"/>
      <c r="J56" s="31"/>
    </row>
    <row r="57" spans="1:10" ht="13.50" thickBot="1" customHeight="1">
      <c r="A57" s="28" t="s">
        <v>118</v>
      </c>
      <c r="B57" s="28"/>
      <c r="C57" s="28"/>
      <c r="D57" s="28"/>
      <c r="E57" s="28"/>
      <c r="F57" s="29">
        <v>142010</v>
      </c>
      <c r="G57" s="29"/>
      <c r="H57" s="29">
        <v>1.10201e+06</v>
      </c>
      <c r="I57" s="29"/>
      <c r="J57" s="29" t="s">
        <v>119</v>
      </c>
    </row>
    <row r="58" spans="1:10" ht="24.00" thickBot="1" customHeight="1">
      <c r="A58" s="30" t="s">
        <v>120</v>
      </c>
      <c r="B58" s="30"/>
      <c r="C58" s="30"/>
      <c r="D58" s="30"/>
      <c r="E58" s="30"/>
      <c r="F58" s="31"/>
      <c r="G58" s="31"/>
      <c r="H58" s="31"/>
      <c r="I58" s="31"/>
      <c r="J58" s="31"/>
    </row>
    <row r="59" spans="1:10" ht="13.50" thickBot="1" customHeight="1">
      <c r="A59" s="28" t="s">
        <v>121</v>
      </c>
      <c r="B59" s="28"/>
      <c r="C59" s="28"/>
      <c r="D59" s="28"/>
      <c r="E59" s="28"/>
      <c r="F59" s="29">
        <v>142013</v>
      </c>
      <c r="G59" s="29"/>
      <c r="H59" s="29">
        <v>172013</v>
      </c>
      <c r="I59" s="29"/>
      <c r="J59" s="29">
        <v>3</v>
      </c>
    </row>
    <row r="60" spans="1:10" ht="13.50" thickBot="1" customHeight="1">
      <c r="A60" s="30" t="s">
        <v>122</v>
      </c>
      <c r="B60" s="30"/>
      <c r="C60" s="30"/>
      <c r="D60" s="30"/>
      <c r="E60" s="30"/>
      <c r="F60" s="31"/>
      <c r="G60" s="31"/>
      <c r="H60" s="31"/>
      <c r="I60" s="31"/>
      <c r="J60" s="31"/>
    </row>
    <row r="61" spans="1:10" ht="13.50" thickBot="1" customHeight="1">
      <c r="A61" s="28" t="s">
        <v>123</v>
      </c>
      <c r="B61" s="28"/>
      <c r="C61" s="28"/>
      <c r="D61" s="28"/>
      <c r="E61" s="28"/>
      <c r="F61" s="29">
        <v>172013</v>
      </c>
      <c r="G61" s="29"/>
      <c r="H61" s="29">
        <v>172014</v>
      </c>
      <c r="I61" s="29"/>
      <c r="J61" s="29" t="s">
        <v>124</v>
      </c>
    </row>
    <row r="62" spans="1:10" ht="13.50" thickBot="1" customHeight="1">
      <c r="A62" s="30" t="s">
        <v>125</v>
      </c>
      <c r="B62" s="30"/>
      <c r="C62" s="30"/>
      <c r="D62" s="30"/>
      <c r="E62" s="30"/>
      <c r="F62" s="31"/>
      <c r="G62" s="31"/>
      <c r="H62" s="31"/>
      <c r="I62" s="31"/>
      <c r="J62" s="31"/>
    </row>
    <row r="65" spans="1:1" ht="33.75" thickBot="1" customHeight="1">
      <c r="A65" s="1" t="s">
        <v>126</v>
      </c>
      <c r="B65" s="1"/>
      <c r="C65" s="1"/>
      <c r="D65" s="1"/>
      <c r="E65" s="1"/>
      <c r="F65" s="1"/>
      <c r="G65" s="1"/>
      <c r="H65" s="1"/>
      <c r="I65" s="1"/>
      <c r="J65" s="1"/>
    </row>
    <row r="66" spans="1:1" ht="33.75" thickBot="1" customHeight="1">
      <c r="A66" s="1" t="s">
        <v>127</v>
      </c>
      <c r="B66" s="1"/>
      <c r="C66" s="1"/>
      <c r="D66" s="1"/>
      <c r="E66" s="1"/>
      <c r="F66" s="1"/>
      <c r="G66" s="1"/>
      <c r="H66" s="1"/>
      <c r="I66" s="1"/>
      <c r="J66" s="1"/>
    </row>
    <row r="67" spans="1:1" ht="33.75" thickBot="1" customHeight="1">
      <c r="A67" s="1" t="s">
        <v>128</v>
      </c>
      <c r="B67" s="1"/>
      <c r="C67" s="1"/>
      <c r="D67" s="1"/>
      <c r="E67" s="1"/>
      <c r="F67" s="1"/>
      <c r="G67" s="1"/>
      <c r="H67" s="1"/>
      <c r="I67" s="1"/>
      <c r="J67" s="1"/>
    </row>
  </sheetData>
  <mergeCells count="154">
    <mergeCell ref="A1:J1"/>
    <mergeCell ref="C3:J3"/>
    <mergeCell ref="A5:J5"/>
    <mergeCell ref="A8:C8"/>
    <mergeCell ref="E8:F8"/>
    <mergeCell ref="G8:H8"/>
    <mergeCell ref="A9:C9"/>
    <mergeCell ref="E9:H9"/>
    <mergeCell ref="A10:C10"/>
    <mergeCell ref="E10:F10"/>
    <mergeCell ref="G10:H10"/>
    <mergeCell ref="A11:C11"/>
    <mergeCell ref="E11:F11"/>
    <mergeCell ref="G11:H11"/>
    <mergeCell ref="A12:C12"/>
    <mergeCell ref="E12:F12"/>
    <mergeCell ref="G12:H12"/>
    <mergeCell ref="A13:C13"/>
    <mergeCell ref="E13:F13"/>
    <mergeCell ref="G13:H13"/>
    <mergeCell ref="A14:C14"/>
    <mergeCell ref="E14:F14"/>
    <mergeCell ref="G14:H14"/>
    <mergeCell ref="A15:C15"/>
    <mergeCell ref="E15:F15"/>
    <mergeCell ref="G15:H15"/>
    <mergeCell ref="A16:C16"/>
    <mergeCell ref="E16:F16"/>
    <mergeCell ref="G16:H16"/>
    <mergeCell ref="A17:C17"/>
    <mergeCell ref="E17:F17"/>
    <mergeCell ref="G17:H17"/>
    <mergeCell ref="A18:C18"/>
    <mergeCell ref="E18:F18"/>
    <mergeCell ref="G18:H18"/>
    <mergeCell ref="A19:C19"/>
    <mergeCell ref="E19:F19"/>
    <mergeCell ref="G19:H19"/>
    <mergeCell ref="A20:C20"/>
    <mergeCell ref="E20:F20"/>
    <mergeCell ref="G20:H20"/>
    <mergeCell ref="A21:C21"/>
    <mergeCell ref="E21:F21"/>
    <mergeCell ref="G21:H21"/>
    <mergeCell ref="A22:C22"/>
    <mergeCell ref="E22:F22"/>
    <mergeCell ref="G22:H22"/>
    <mergeCell ref="A23:C23"/>
    <mergeCell ref="E23:F23"/>
    <mergeCell ref="G23:H23"/>
    <mergeCell ref="A24:C24"/>
    <mergeCell ref="E24:F24"/>
    <mergeCell ref="G24:H24"/>
    <mergeCell ref="A25:C25"/>
    <mergeCell ref="E25:F25"/>
    <mergeCell ref="G25:H25"/>
    <mergeCell ref="A26:C26"/>
    <mergeCell ref="E26:F26"/>
    <mergeCell ref="G26:H26"/>
    <mergeCell ref="A27:C27"/>
    <mergeCell ref="E27:F27"/>
    <mergeCell ref="G27:I27"/>
    <mergeCell ref="A28:C28"/>
    <mergeCell ref="E28:H28"/>
    <mergeCell ref="A29:C29"/>
    <mergeCell ref="E29:F29"/>
    <mergeCell ref="G29:H29"/>
    <mergeCell ref="A30:C30"/>
    <mergeCell ref="E30:F30"/>
    <mergeCell ref="G30:H30"/>
    <mergeCell ref="A31:C31"/>
    <mergeCell ref="E31:F31"/>
    <mergeCell ref="G31:H31"/>
    <mergeCell ref="A32:C32"/>
    <mergeCell ref="E32:F32"/>
    <mergeCell ref="G32:H32"/>
    <mergeCell ref="A33:C33"/>
    <mergeCell ref="E33:F33"/>
    <mergeCell ref="G33:H33"/>
    <mergeCell ref="A34:C34"/>
    <mergeCell ref="E34:F34"/>
    <mergeCell ref="G34:H34"/>
    <mergeCell ref="A35:C35"/>
    <mergeCell ref="E35:F35"/>
    <mergeCell ref="G35:H35"/>
    <mergeCell ref="A36:C36"/>
    <mergeCell ref="E36:F36"/>
    <mergeCell ref="G36:H36"/>
    <mergeCell ref="A37:C37"/>
    <mergeCell ref="E37:F37"/>
    <mergeCell ref="G37:I37"/>
    <mergeCell ref="A38:C38"/>
    <mergeCell ref="E38:H38"/>
    <mergeCell ref="A39:C39"/>
    <mergeCell ref="E39:F39"/>
    <mergeCell ref="G39:H39"/>
    <mergeCell ref="A40:F40"/>
    <mergeCell ref="G40:I40"/>
    <mergeCell ref="A43:E43"/>
    <mergeCell ref="F43:G43"/>
    <mergeCell ref="H43:I43"/>
    <mergeCell ref="A44:E44"/>
    <mergeCell ref="F44:G45"/>
    <mergeCell ref="H44:I45"/>
    <mergeCell ref="J44:J45"/>
    <mergeCell ref="A45:E45"/>
    <mergeCell ref="A46:E46"/>
    <mergeCell ref="F46:G46"/>
    <mergeCell ref="H46:I46"/>
    <mergeCell ref="J46:J48"/>
    <mergeCell ref="A47:E47"/>
    <mergeCell ref="F47:G47"/>
    <mergeCell ref="H47:I47"/>
    <mergeCell ref="A48:E48"/>
    <mergeCell ref="F48:G48"/>
    <mergeCell ref="H48:I48"/>
    <mergeCell ref="A49:E49"/>
    <mergeCell ref="F49:G50"/>
    <mergeCell ref="H49:I50"/>
    <mergeCell ref="J49:J50"/>
    <mergeCell ref="A50:E50"/>
    <mergeCell ref="A51:E51"/>
    <mergeCell ref="F51:G52"/>
    <mergeCell ref="H51:I52"/>
    <mergeCell ref="J51:J52"/>
    <mergeCell ref="A52:E52"/>
    <mergeCell ref="A53:E53"/>
    <mergeCell ref="F53:G54"/>
    <mergeCell ref="H53:I54"/>
    <mergeCell ref="J53:J54"/>
    <mergeCell ref="A54:E54"/>
    <mergeCell ref="A55:E55"/>
    <mergeCell ref="F55:G56"/>
    <mergeCell ref="H55:I56"/>
    <mergeCell ref="J55:J56"/>
    <mergeCell ref="A56:E56"/>
    <mergeCell ref="A57:E57"/>
    <mergeCell ref="F57:G58"/>
    <mergeCell ref="H57:I58"/>
    <mergeCell ref="J57:J58"/>
    <mergeCell ref="A58:E58"/>
    <mergeCell ref="A59:E59"/>
    <mergeCell ref="F59:G60"/>
    <mergeCell ref="H59:I60"/>
    <mergeCell ref="J59:J60"/>
    <mergeCell ref="A60:E60"/>
    <mergeCell ref="A61:E61"/>
    <mergeCell ref="F61:G62"/>
    <mergeCell ref="H61:I62"/>
    <mergeCell ref="J61:J62"/>
    <mergeCell ref="A62:E62"/>
    <mergeCell ref="A65:J65"/>
    <mergeCell ref="A66:J66"/>
    <mergeCell ref="A67:J67"/>
  </mergeCells>
  <pageMargins left="0.147638" right="0.147638" top="0.206693" bottom="0.206693" header="0.0" footer="0.0"/>
  <pageSetup paperSize="9" orientation="portrait"/>
  <rowBreaks count="0" manualBreakCount="0">
    </rowBreaks>
</worksheet>
</file>