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<sst xmlns="http://schemas.openxmlformats.org/spreadsheetml/2006/main" count="92" uniqueCount="92">
  <si>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</si>
  <si>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QAD121</t>
  </si>
  <si>
    <t xml:space="preserve">m²</t>
  </si>
  <si>
    <t xml:space="preserve">Cubierta plana no transitable, no ventilada, con grava. Impermeabilización con láminas de EPDM, sobre soporte continuo de panel contralaminado de madera (CLT).</t>
  </si>
  <si>
    <r>
      <rPr>
        <sz val="8.25"/>
        <color rgb="FF000000"/>
        <rFont val="Arial"/>
        <family val="2"/>
      </rPr>
      <t xml:space="preserve">Cubierta plana no transitable, no ventilada, con grava, tipo invertida, pendiente del 1% al 5%. CAPA SEPARADORA BAJO FORMACIÓN DE PENDIENTES: lámina de polietileno de alta densidad (PEAD/HDPE), de 0,75 mm de espesor y 705 g/m²; FORMACIÓN DE PENDIENTES: mediante encintado de limatesas, limahoyas y juntas con maestras de ladrillo cerámico hueco doble y capa de hormigón ligero, de resistencia a compresión 1,5 MPa y 480 kg/m³ de densidad, premezclado con arcilla expandida de granulometría entre 3 y 9 mm, cemento gris y aditivos, con espesor medio de 3 cm; IMPERMEABILIZACIÓN: tipo monocapa, no adherida, formada por una lámina de caucho sintético EPDM de alta densidad, de 1,2 mm de espesor, fijada al soporte en perímetro y juntas y solapes fijados con cinta autoadhesiva, de caucho sintético EPDM y 76 mm de anchura, previa aplicación de imprimación con base disolvente; CAPA SEPARADORA BAJO AISLAMIENTO: geotextil no tejido compuesto por fibras de poliéster unidas por agujeteado, GEOFIM 500 "CHOVA", (500 g/m²); AISLAMIENTO TÉRMICO: panel rígido de poliestireno extruido, ChovAFOAM 300 M "CHOVA", según UNE-EN 13164, de superficie lisa y mecanizado lateral a media madera, de 40 mm de espesor, resistencia a compresión &gt;= 300 kPa; CAPA SEPARADORA BAJO PROTECCIÓN: geotextil no tejido compuesto por fibras de poliéster unidas por agujeteado, GEOFIM 500 "CHOVA", (500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</si>
  <si>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</si>
  <si>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</si>
  <si>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</si>
  <si>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</si>
  <si>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</si>
  <si>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</si>
  <si>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</si>
  <si>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mt15dan600a</t>
  </si>
  <si>
    <t xml:space="preserve">m²</t>
  </si>
  <si>
    <t xml:space="preserve">Lámina de polietileno de alta densidad (PEAD/HDPE), de 0,75 mm de espesor y 705 g/m², Euroclase E de reacción al fuego.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</si>
  <si>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</si>
  <si>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</si>
  <si>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</si>
  <si>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mt10hlw020a</t>
  </si>
  <si>
    <t xml:space="preserve">m³</t>
  </si>
  <si>
    <t xml:space="preserve">Hormigón ligero, de resistencia a compresión 1,5 MPa y 480 kg/m³ de densidad, premezclado con arcilla expandida de granulometría entre 3 y 9 mm, cemento gris y aditivos.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</si>
  <si>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</si>
  <si>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</si>
  <si>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</si>
  <si>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mt15dan610a</t>
  </si>
  <si>
    <t xml:space="preserve">m²</t>
  </si>
  <si>
    <t xml:space="preserve">Lámina de caucho sintético EPDM de alta densidad, de 1,2 mm de espesor, con resistencia al envejecimiento y a los rayos UV.</t>
  </si>
  <si>
    <t xml:space="preserve">mt15dan630a</t>
  </si>
  <si>
    <t xml:space="preserve">l</t>
  </si>
  <si>
    <t xml:space="preserve">Imprimación con base disolvente, para limpieza de solapes en láminas de caucho sintético EPDM de alta densidad.</t>
  </si>
  <si>
    <t xml:space="preserve">mt15dan620a</t>
  </si>
  <si>
    <t xml:space="preserve">m</t>
  </si>
  <si>
    <t xml:space="preserve">Cinta autoadhesiva, de caucho sintético EPDM, 76 mm de anchura y 0,75 mm de espesor, para sellado de solapes en láminas de caucho sintético EPDM de alta densidad.</t>
  </si>
  <si>
    <t xml:space="preserve">mt14gsa020jj</t>
  </si>
  <si>
    <t xml:space="preserve">m²</t>
  </si>
  <si>
    <t xml:space="preserve">Geotextil no tejido compuesto por fibras de poliéster unidas por agujeteado, GEOFIM 500 "CHOVA", con una resistencia a la tracción longitudinal de 6,8 kN/m, una resistencia a la tracción transversal de 7,8 kN/m, una apertura de cono al ensayo de perforación dinámica según UNE-EN ISO 13433 inferior a 3 mm, resistencia CBR a punzonamiento 1,7 kN y una masa superficial de 500 g/m², según UNE-EN 13252.</t>
  </si>
  <si>
    <t xml:space="preserve">mt16pxc010jd</t>
  </si>
  <si>
    <t xml:space="preserve">m²</t>
  </si>
  <si>
    <t xml:space="preserve">Panel rígido de poliestireno extruido, ChovAFOAM 300 M "CHOVA", según UNE-EN 13164, de superficie lisa y mecanizado lateral a media madera, de 40 mm de espesor, resistencia a compresión &gt;= 300 kPa, resistencia térmica 1,2 m²K/W, conductividad térmica 0,034 W/(mK), Euroclase E de reacción al fuego según UNE-EN 13501-1, con código de designación XPS-EN 13164-T1-CS(10/Y)300-DLT(2)5-DS(TH)-WL(T)0,7.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</si>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</sst>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0.38" customWidth="1"/>
    <col min="6" max="6" width="1.70" customWidth="1"/>
    <col min="7" max="7" width="12.75" customWidth="1"/>
    <col min="8" max="8" width="1.70" customWidth="1"/>
    <col min="9" max="9" width="12.75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1"/>
      <c r="H10" s="11"/>
      <c r="I10" s="12">
        <v>2.92</v>
      </c>
      <c r="J10" s="12">
        <f ca="1">ROUND(INDIRECT(ADDRESS(ROW()+(0), COLUMN()+(-4), 1))*INDIRECT(ADDRESS(ROW()+(0), COLUMN()+(-1), 1)), 2)</f>
        <v>3.07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1"/>
      <c r="H11" s="11"/>
      <c r="I11" s="12">
        <v>0.13</v>
      </c>
      <c r="J11" s="12">
        <f ca="1">ROUND(INDIRECT(ADDRESS(ROW()+(0), COLUMN()+(-4), 1))*INDIRECT(ADDRESS(ROW()+(0), COLUMN()+(-1), 1)), 2)</f>
        <v>0.39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1"/>
      <c r="H12" s="11"/>
      <c r="I12" s="12">
        <v>210.9</v>
      </c>
      <c r="J12" s="12">
        <f ca="1">ROUND(INDIRECT(ADDRESS(ROW()+(0), COLUMN()+(-4), 1))*INDIRECT(ADDRESS(ROW()+(0), COLUMN()+(-1), 1)), 2)</f>
        <v>6.33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1"/>
      <c r="H13" s="11"/>
      <c r="I13" s="12">
        <v>1.34</v>
      </c>
      <c r="J13" s="12">
        <f ca="1">ROUND(INDIRECT(ADDRESS(ROW()+(0), COLUMN()+(-4), 1))*INDIRECT(ADDRESS(ROW()+(0), COLUMN()+(-1), 1)), 2)</f>
        <v>0.01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1"/>
      <c r="H14" s="11"/>
      <c r="I14" s="12">
        <v>9.06</v>
      </c>
      <c r="J14" s="12">
        <f ca="1">ROUND(INDIRECT(ADDRESS(ROW()+(0), COLUMN()+(-4), 1))*INDIRECT(ADDRESS(ROW()+(0), COLUMN()+(-1), 1)), 2)</f>
        <v>9.97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0.001</v>
      </c>
      <c r="G15" s="11"/>
      <c r="H15" s="11"/>
      <c r="I15" s="12">
        <v>11.97</v>
      </c>
      <c r="J15" s="12">
        <f ca="1">ROUND(INDIRECT(ADDRESS(ROW()+(0), COLUMN()+(-4), 1))*INDIRECT(ADDRESS(ROW()+(0), COLUMN()+(-1), 1)), 2)</f>
        <v>0.01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</v>
      </c>
      <c r="G16" s="11"/>
      <c r="H16" s="11"/>
      <c r="I16" s="12">
        <v>4.15</v>
      </c>
      <c r="J16" s="12">
        <f ca="1">ROUND(INDIRECT(ADDRESS(ROW()+(0), COLUMN()+(-4), 1))*INDIRECT(ADDRESS(ROW()+(0), COLUMN()+(-1), 1)), 2)</f>
        <v>0.42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2.1</v>
      </c>
      <c r="G17" s="11"/>
      <c r="H17" s="11"/>
      <c r="I17" s="12">
        <v>1.79</v>
      </c>
      <c r="J17" s="12">
        <f ca="1">ROUND(INDIRECT(ADDRESS(ROW()+(0), COLUMN()+(-4), 1))*INDIRECT(ADDRESS(ROW()+(0), COLUMN()+(-1), 1)), 2)</f>
        <v>3.76</v>
      </c>
    </row>
    <row r="18" spans="1:10" ht="66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1"/>
      <c r="H18" s="11"/>
      <c r="I18" s="12">
        <v>5.97</v>
      </c>
      <c r="J18" s="12">
        <f ca="1">ROUND(INDIRECT(ADDRESS(ROW()+(0), COLUMN()+(-4), 1))*INDIRECT(ADDRESS(ROW()+(0), COLUMN()+(-1), 1)), 2)</f>
        <v>6.27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</v>
      </c>
      <c r="G19" s="13"/>
      <c r="H19" s="13"/>
      <c r="I19" s="14">
        <v>21.23</v>
      </c>
      <c r="J19" s="14">
        <f ca="1">ROUND(INDIRECT(ADDRESS(ROW()+(0), COLUMN()+(-4), 1))*INDIRECT(ADDRESS(ROW()+(0), COLUMN()+(-1), 1)), 2)</f>
        <v>3.82</v>
      </c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34.05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0.021</v>
      </c>
      <c r="G22" s="13"/>
      <c r="H22" s="13"/>
      <c r="I22" s="14">
        <v>1.68</v>
      </c>
      <c r="J22" s="14">
        <f ca="1">ROUND(INDIRECT(ADDRESS(ROW()+(0), COLUMN()+(-4), 1))*INDIRECT(ADDRESS(ROW()+(0), COLUMN()+(-1), 1)), 2)</f>
        <v>0.04</v>
      </c>
    </row>
    <row r="23" spans="1:10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9"/>
      <c r="J23" s="17">
        <f ca="1">ROUND(SUM(INDIRECT(ADDRESS(ROW()+(-1), COLUMN()+(0), 1))), 2)</f>
        <v>0.04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0.191</v>
      </c>
      <c r="G25" s="11"/>
      <c r="H25" s="11"/>
      <c r="I25" s="12">
        <v>19.03</v>
      </c>
      <c r="J25" s="12">
        <f ca="1">ROUND(INDIRECT(ADDRESS(ROW()+(0), COLUMN()+(-4), 1))*INDIRECT(ADDRESS(ROW()+(0), COLUMN()+(-1), 1)), 2)</f>
        <v>3.63</v>
      </c>
    </row>
    <row r="26" spans="1:10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0.274</v>
      </c>
      <c r="G26" s="11"/>
      <c r="H26" s="11"/>
      <c r="I26" s="12">
        <v>17.82</v>
      </c>
      <c r="J26" s="12">
        <f ca="1">ROUND(INDIRECT(ADDRESS(ROW()+(0), COLUMN()+(-4), 1))*INDIRECT(ADDRESS(ROW()+(0), COLUMN()+(-1), 1)), 2)</f>
        <v>4.88</v>
      </c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0.055</v>
      </c>
      <c r="G27" s="11"/>
      <c r="H27" s="11"/>
      <c r="I27" s="12">
        <v>19.56</v>
      </c>
      <c r="J27" s="12">
        <f ca="1">ROUND(INDIRECT(ADDRESS(ROW()+(0), COLUMN()+(-4), 1))*INDIRECT(ADDRESS(ROW()+(0), COLUMN()+(-1), 1)), 2)</f>
        <v>1.08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0.055</v>
      </c>
      <c r="G28" s="11"/>
      <c r="H28" s="11"/>
      <c r="I28" s="12">
        <v>18.05</v>
      </c>
      <c r="J28" s="12">
        <f ca="1">ROUND(INDIRECT(ADDRESS(ROW()+(0), COLUMN()+(-4), 1))*INDIRECT(ADDRESS(ROW()+(0), COLUMN()+(-1), 1)), 2)</f>
        <v>0.99</v>
      </c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0.142</v>
      </c>
      <c r="G29" s="11"/>
      <c r="H29" s="11"/>
      <c r="I29" s="12">
        <v>19.03</v>
      </c>
      <c r="J29" s="12">
        <f ca="1">ROUND(INDIRECT(ADDRESS(ROW()+(0), COLUMN()+(-4), 1))*INDIRECT(ADDRESS(ROW()+(0), COLUMN()+(-1), 1)), 2)</f>
        <v>2.7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0.142</v>
      </c>
      <c r="G30" s="13"/>
      <c r="H30" s="13"/>
      <c r="I30" s="14">
        <v>18.05</v>
      </c>
      <c r="J30" s="14">
        <f ca="1">ROUND(INDIRECT(ADDRESS(ROW()+(0), COLUMN()+(-4), 1))*INDIRECT(ADDRESS(ROW()+(0), COLUMN()+(-1), 1)), 2)</f>
        <v>2.56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15.84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1)),INDIRECT(ADDRESS(ROW()+(-10), COLUMN()+(1), 1)),INDIRECT(ADDRESS(ROW()+(-13), COLUMN()+(1), 1))), 2)</f>
        <v>49.93</v>
      </c>
      <c r="J33" s="14">
        <f ca="1">ROUND(INDIRECT(ADDRESS(ROW()+(0), COLUMN()+(-4), 1))*INDIRECT(ADDRESS(ROW()+(0), COLUMN()+(-1), 1))/100, 2)</f>
        <v>1</v>
      </c>
    </row>
    <row r="34" spans="1:10" ht="13.50" thickBot="1" customHeight="1">
      <c r="A34" s="8"/>
      <c r="B34" s="8"/>
      <c r="C34" s="8"/>
      <c r="D34" s="8"/>
      <c r="E34" s="8"/>
      <c r="F34" s="21" t="s">
        <v>71</v>
      </c>
      <c r="G34" s="21"/>
      <c r="H34" s="21"/>
      <c r="I34" s="21"/>
      <c r="J34" s="22">
        <f ca="1">ROUND(SUM(INDIRECT(ADDRESS(ROW()+(-1), COLUMN()+(0), 1)),INDIRECT(ADDRESS(ROW()+(-3), COLUMN()+(0), 1)),INDIRECT(ADDRESS(ROW()+(-11), COLUMN()+(0), 1)),INDIRECT(ADDRESS(ROW()+(-14), COLUMN()+(0), 1))), 2)</f>
        <v>50.93</v>
      </c>
    </row>
    <row r="37" spans="1:10" ht="13.50" thickBot="1" customHeight="1">
      <c r="A37" s="23" t="s">
        <v>72</v>
      </c>
      <c r="B37" s="23"/>
      <c r="C37" s="23"/>
      <c r="D37" s="23"/>
      <c r="E37" s="23"/>
      <c r="F37" s="23"/>
      <c r="G37" s="23" t="s">
        <v>73</v>
      </c>
      <c r="H37" s="23" t="s">
        <v>74</v>
      </c>
      <c r="I37" s="23"/>
      <c r="J37" s="23" t="s">
        <v>75</v>
      </c>
    </row>
    <row r="38" spans="1:10" ht="13.50" thickBot="1" customHeight="1">
      <c r="A38" s="24" t="s">
        <v>76</v>
      </c>
      <c r="B38" s="24"/>
      <c r="C38" s="24"/>
      <c r="D38" s="24"/>
      <c r="E38" s="24"/>
      <c r="F38" s="24"/>
      <c r="G38" s="25">
        <v>1.06202e+006</v>
      </c>
      <c r="H38" s="25">
        <v>1.06202e+006</v>
      </c>
      <c r="I38" s="25"/>
      <c r="J38" s="25" t="s">
        <v>77</v>
      </c>
    </row>
    <row r="39" spans="1:10" ht="13.50" thickBot="1" customHeight="1">
      <c r="A39" s="26" t="s">
        <v>78</v>
      </c>
      <c r="B39" s="26"/>
      <c r="C39" s="26"/>
      <c r="D39" s="26"/>
      <c r="E39" s="26"/>
      <c r="F39" s="26"/>
      <c r="G39" s="27"/>
      <c r="H39" s="27"/>
      <c r="I39" s="27"/>
      <c r="J39" s="27"/>
    </row>
    <row r="40" spans="1:10" ht="13.50" thickBot="1" customHeight="1">
      <c r="A40" s="24" t="s">
        <v>79</v>
      </c>
      <c r="B40" s="24"/>
      <c r="C40" s="24"/>
      <c r="D40" s="24"/>
      <c r="E40" s="24"/>
      <c r="F40" s="24"/>
      <c r="G40" s="25">
        <v>1.07202e+006</v>
      </c>
      <c r="H40" s="25">
        <v>1.07202e+006</v>
      </c>
      <c r="I40" s="25"/>
      <c r="J40" s="25" t="s">
        <v>80</v>
      </c>
    </row>
    <row r="41" spans="1:10" ht="24.00" thickBot="1" customHeight="1">
      <c r="A41" s="26" t="s">
        <v>81</v>
      </c>
      <c r="B41" s="26"/>
      <c r="C41" s="26"/>
      <c r="D41" s="26"/>
      <c r="E41" s="26"/>
      <c r="F41" s="26"/>
      <c r="G41" s="27"/>
      <c r="H41" s="27"/>
      <c r="I41" s="27"/>
      <c r="J41" s="27"/>
    </row>
    <row r="42" spans="1:10" ht="13.50" thickBot="1" customHeight="1">
      <c r="A42" s="24" t="s">
        <v>82</v>
      </c>
      <c r="B42" s="24"/>
      <c r="C42" s="24"/>
      <c r="D42" s="24"/>
      <c r="E42" s="24"/>
      <c r="F42" s="24"/>
      <c r="G42" s="25">
        <v>1.102e+006</v>
      </c>
      <c r="H42" s="25">
        <v>1.102e+006</v>
      </c>
      <c r="I42" s="25"/>
      <c r="J42" s="25" t="s">
        <v>83</v>
      </c>
    </row>
    <row r="43" spans="1:10" ht="13.50" thickBot="1" customHeight="1">
      <c r="A43" s="28" t="s">
        <v>84</v>
      </c>
      <c r="B43" s="28"/>
      <c r="C43" s="28"/>
      <c r="D43" s="28"/>
      <c r="E43" s="28"/>
      <c r="F43" s="28"/>
      <c r="G43" s="29"/>
      <c r="H43" s="29"/>
      <c r="I43" s="29"/>
      <c r="J43" s="29"/>
    </row>
    <row r="44" spans="1:10" ht="13.50" thickBot="1" customHeight="1">
      <c r="A44" s="26" t="s">
        <v>85</v>
      </c>
      <c r="B44" s="26"/>
      <c r="C44" s="26"/>
      <c r="D44" s="26"/>
      <c r="E44" s="26"/>
      <c r="F44" s="26"/>
      <c r="G44" s="27">
        <v>162006</v>
      </c>
      <c r="H44" s="27">
        <v>162007</v>
      </c>
      <c r="I44" s="27"/>
      <c r="J44" s="27"/>
    </row>
    <row r="45" spans="1:10" ht="13.50" thickBot="1" customHeight="1">
      <c r="A45" s="24" t="s">
        <v>86</v>
      </c>
      <c r="B45" s="24"/>
      <c r="C45" s="24"/>
      <c r="D45" s="24"/>
      <c r="E45" s="24"/>
      <c r="F45" s="24"/>
      <c r="G45" s="25">
        <v>1.07202e+006</v>
      </c>
      <c r="H45" s="25">
        <v>1.07202e+006</v>
      </c>
      <c r="I45" s="25"/>
      <c r="J45" s="25" t="s">
        <v>87</v>
      </c>
    </row>
    <row r="46" spans="1:10" ht="24.00" thickBot="1" customHeight="1">
      <c r="A46" s="26" t="s">
        <v>88</v>
      </c>
      <c r="B46" s="26"/>
      <c r="C46" s="26"/>
      <c r="D46" s="26"/>
      <c r="E46" s="26"/>
      <c r="F46" s="26"/>
      <c r="G46" s="27"/>
      <c r="H46" s="27"/>
      <c r="I46" s="27"/>
      <c r="J46" s="27"/>
    </row>
    <row r="49" spans="1:1" ht="33.75" thickBot="1" customHeight="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90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</row>
  </sheetData>
  <mergeCells count="112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I23"/>
    <mergeCell ref="A24:B24"/>
    <mergeCell ref="C24:D24"/>
    <mergeCell ref="E24:H24"/>
    <mergeCell ref="A25:B25"/>
    <mergeCell ref="C25:D25"/>
    <mergeCell ref="F25:H25"/>
    <mergeCell ref="A26:B26"/>
    <mergeCell ref="C26:D26"/>
    <mergeCell ref="F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I31"/>
    <mergeCell ref="A32:B32"/>
    <mergeCell ref="C32:D32"/>
    <mergeCell ref="E32:H32"/>
    <mergeCell ref="A33:B33"/>
    <mergeCell ref="C33:D33"/>
    <mergeCell ref="F33:H33"/>
    <mergeCell ref="A34:B34"/>
    <mergeCell ref="C34:D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G40:G41"/>
    <mergeCell ref="H40:I41"/>
    <mergeCell ref="J40:J41"/>
    <mergeCell ref="A41:F41"/>
    <mergeCell ref="A42:F42"/>
    <mergeCell ref="H42:I42"/>
    <mergeCell ref="J42:J44"/>
    <mergeCell ref="A43:F43"/>
    <mergeCell ref="H43:I43"/>
    <mergeCell ref="A44:F44"/>
    <mergeCell ref="H44:I44"/>
    <mergeCell ref="A45:F45"/>
    <mergeCell ref="G45:G46"/>
    <mergeCell ref="H45:I46"/>
    <mergeCell ref="J45:J46"/>
    <mergeCell ref="A46:F46"/>
    <mergeCell ref="A49:J49"/>
    <mergeCell ref="A50:J50"/>
    <mergeCell ref="A51:J51"/>
  </mergeCells>
  <pageMargins left="0.147638" right="0.147638" top="0.206693" bottom="0.206693" header="0.0" footer="0.0"/>
  <pageSetup paperSize="9" orientation="portrait"/>
  <rowBreaks count="0" manualBreakCount="0">
    </rowBreaks>
</worksheet>
</file>