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<sst xmlns="http://schemas.openxmlformats.org/spreadsheetml/2006/main" count="48" uniqueCount="48">
  <si>
    <t xml:space="preserve"/>
  </si>
  <si>
    <t xml:space="preserve">QBF030</t>
  </si>
  <si>
    <t xml:space="preserve">Ud</t>
  </si>
  <si>
    <t xml:space="preserve">Encuentro de cubierta plana transitable, ventilada con sumidero. Impermeabilización con láminas asfálticas.</t>
  </si>
  <si>
    <r>
      <rPr>
        <sz val="8.25"/>
        <color rgb="FF000000"/>
        <rFont val="Arial"/>
        <family val="2"/>
      </rPr>
      <t xml:space="preserve">Encuentro de cubierta plana transitable, ventilada, con solado fijo, tipo convencional con sumidero de salida horizontal, realizando un rebaje en el soporte alrededor del sumidero, en el que se recibirá la impermeabilización formada por: pieza de refuerzo de lámina de betún modificado con elastómero SBS, LBM(SBS)-48-FP, POLITABER COMBI 48 "CHOVA", con armadura de fieltro de poliéster reforzado y estabilizado de 150 g/m², de superficie no protegida, totalmente adherida al soporte con soplete, previa imprimación con emulsión asfáltica aniónica con cargas tipo EB SUPERMUL, "CHOVA", y colocación de sumidero de salida horizontal, de caucho EPDM, de 90x90x375 mm, con curva para bajante de 100 mm de diámetro, íntegramente adherido a la pieza de refuerzo anterior con soplete.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</si>
  <si>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</si>
  <si>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</si>
  <si>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</si>
  <si>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</si>
  <si>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</si>
  <si>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</si>
  <si>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</si>
  <si>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mt14iea020h</t>
  </si>
  <si>
    <t xml:space="preserve">kg</t>
  </si>
  <si>
    <t xml:space="preserve">Emulsión asfáltica aniónica con cargas tipo EB SUPERMUL, "CHOVA", según UNE 104231.</t>
  </si>
  <si>
    <t xml:space="preserve">mt14lba010J</t>
  </si>
  <si>
    <t xml:space="preserve">m²</t>
  </si>
  <si>
    <t xml:space="preserve">Lámina de betún modificado con elastómero SBS, LBM(SBS)-48-FP, POLITABER COMBI 48 "CHOVA", masa nominal 4,8 kg/m², con armadura de fieltro de poliéster reforzado y estabilizado de 150 g/m², de superficie no protegida, y coeficiente de difusión frente al gas radón 7x10-12 m²/s. Según UNE-EN 13707.</t>
  </si>
  <si>
    <t xml:space="preserve">mt15acc052b</t>
  </si>
  <si>
    <t xml:space="preserve">Ud</t>
  </si>
  <si>
    <t xml:space="preserve">Sumidero de salida horizontal, de caucho EPDM, de 90x90x375 mm, con curva para bajante de 100 mm de diámetro.</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</si>
  <si>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</si>
  <si>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</si>
  <si>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</si>
  <si>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</si>
  <si>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</si>
  <si>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</si>
  <si>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</si>
  <si>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</si>
  <si>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</si>
  <si>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</si>
  <si>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</si>
  <si>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</si>
  <si>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</si>
  <si>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</si>
  <si>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</si>
  <si>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25,58€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</si>
  <si>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</si>
  <si>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</si>
  <si>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</si>
  <si>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</si>
  <si>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</si>
  <si>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13707:2005/A2:2010</t>
  </si>
  <si>
    <t xml:space="preserve">1/2+/3/4</t>
  </si>
  <si>
    <t xml:space="preserve">Láminas flexibles para la impermeabilización. Láminas bituminosas con armadura para impermeabilización de cubiertas. Definiciones y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</si>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</sst>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70" customWidth="1"/>
    <col min="4" max="4" width="5.95" customWidth="1"/>
    <col min="5" max="5" width="72.08" customWidth="1"/>
    <col min="6" max="6" width="3.40" customWidth="1"/>
    <col min="7" max="7" width="9.52" customWidth="1"/>
    <col min="8" max="8" width="4.59"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76.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13.50" thickBot="1" customHeight="1">
      <c r="A10" s="1" t="s">
        <v>12</v>
      </c>
      <c r="B10" s="1"/>
      <c r="C10" s="10" t="s">
        <v>13</v>
      </c>
      <c r="D10" s="10"/>
      <c r="E10" s="1" t="s">
        <v>14</v>
      </c>
      <c r="F10" s="1"/>
      <c r="G10" s="11">
        <v>0.3</v>
      </c>
      <c r="H10" s="11"/>
      <c r="I10" s="12">
        <v>1.51</v>
      </c>
      <c r="J10" s="12">
        <f ca="1">ROUND(INDIRECT(ADDRESS(ROW()+(0), COLUMN()+(-3), 1))*INDIRECT(ADDRESS(ROW()+(0), COLUMN()+(-1), 1)), 2)</f>
        <v>0.45</v>
      </c>
    </row>
    <row r="11" spans="1:10" ht="45.00" thickBot="1" customHeight="1">
      <c r="A11" s="1" t="s">
        <v>15</v>
      </c>
      <c r="B11" s="1"/>
      <c r="C11" s="10" t="s">
        <v>16</v>
      </c>
      <c r="D11" s="10"/>
      <c r="E11" s="1" t="s">
        <v>17</v>
      </c>
      <c r="F11" s="1"/>
      <c r="G11" s="11">
        <v>1.05</v>
      </c>
      <c r="H11" s="11"/>
      <c r="I11" s="12">
        <v>6.57</v>
      </c>
      <c r="J11" s="12">
        <f ca="1">ROUND(INDIRECT(ADDRESS(ROW()+(0), COLUMN()+(-3), 1))*INDIRECT(ADDRESS(ROW()+(0), COLUMN()+(-1), 1)), 2)</f>
        <v>6.9</v>
      </c>
    </row>
    <row r="12" spans="1:10" ht="24.00" thickBot="1" customHeight="1">
      <c r="A12" s="1" t="s">
        <v>18</v>
      </c>
      <c r="B12" s="1"/>
      <c r="C12" s="10" t="s">
        <v>19</v>
      </c>
      <c r="D12" s="10"/>
      <c r="E12" s="1" t="s">
        <v>20</v>
      </c>
      <c r="F12" s="1"/>
      <c r="G12" s="13">
        <v>1</v>
      </c>
      <c r="H12" s="13"/>
      <c r="I12" s="14">
        <v>33.05</v>
      </c>
      <c r="J12" s="14">
        <f ca="1">ROUND(INDIRECT(ADDRESS(ROW()+(0), COLUMN()+(-3), 1))*INDIRECT(ADDRESS(ROW()+(0), COLUMN()+(-1), 1)), 2)</f>
        <v>33.05</v>
      </c>
    </row>
    <row r="13" spans="1:10" ht="13.50" thickBot="1" customHeight="1">
      <c r="A13" s="15"/>
      <c r="B13" s="15"/>
      <c r="C13" s="15"/>
      <c r="D13" s="15"/>
      <c r="E13" s="15"/>
      <c r="F13" s="15"/>
      <c r="G13" s="9" t="s">
        <v>21</v>
      </c>
      <c r="H13" s="9"/>
      <c r="I13" s="9"/>
      <c r="J13" s="17">
        <f ca="1">ROUND(SUM(INDIRECT(ADDRESS(ROW()+(-1), COLUMN()+(0), 1)),INDIRECT(ADDRESS(ROW()+(-2), COLUMN()+(0), 1)),INDIRECT(ADDRESS(ROW()+(-3), COLUMN()+(0), 1))), 2)</f>
        <v>40.4</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0.35</v>
      </c>
      <c r="H15" s="11"/>
      <c r="I15" s="12">
        <v>19.93</v>
      </c>
      <c r="J15" s="12">
        <f ca="1">ROUND(INDIRECT(ADDRESS(ROW()+(0), COLUMN()+(-3), 1))*INDIRECT(ADDRESS(ROW()+(0), COLUMN()+(-1), 1)), 2)</f>
        <v>6.98</v>
      </c>
    </row>
    <row r="16" spans="1:10" ht="13.50" thickBot="1" customHeight="1">
      <c r="A16" s="1" t="s">
        <v>26</v>
      </c>
      <c r="B16" s="1"/>
      <c r="C16" s="10" t="s">
        <v>27</v>
      </c>
      <c r="D16" s="10"/>
      <c r="E16" s="1" t="s">
        <v>28</v>
      </c>
      <c r="F16" s="1"/>
      <c r="G16" s="11">
        <v>0.35</v>
      </c>
      <c r="H16" s="11"/>
      <c r="I16" s="12">
        <v>18.92</v>
      </c>
      <c r="J16" s="12">
        <f ca="1">ROUND(INDIRECT(ADDRESS(ROW()+(0), COLUMN()+(-3), 1))*INDIRECT(ADDRESS(ROW()+(0), COLUMN()+(-1), 1)), 2)</f>
        <v>6.62</v>
      </c>
    </row>
    <row r="17" spans="1:10" ht="13.50" thickBot="1" customHeight="1">
      <c r="A17" s="1" t="s">
        <v>29</v>
      </c>
      <c r="B17" s="1"/>
      <c r="C17" s="10" t="s">
        <v>30</v>
      </c>
      <c r="D17" s="10"/>
      <c r="E17" s="1" t="s">
        <v>31</v>
      </c>
      <c r="F17" s="1"/>
      <c r="G17" s="13">
        <v>0.35</v>
      </c>
      <c r="H17" s="13"/>
      <c r="I17" s="14">
        <v>20.48</v>
      </c>
      <c r="J17" s="14">
        <f ca="1">ROUND(INDIRECT(ADDRESS(ROW()+(0), COLUMN()+(-3), 1))*INDIRECT(ADDRESS(ROW()+(0), COLUMN()+(-1), 1)), 2)</f>
        <v>7.17</v>
      </c>
    </row>
    <row r="18" spans="1:10" ht="13.50" thickBot="1" customHeight="1">
      <c r="A18" s="15"/>
      <c r="B18" s="15"/>
      <c r="C18" s="15"/>
      <c r="D18" s="15"/>
      <c r="E18" s="15"/>
      <c r="F18" s="15"/>
      <c r="G18" s="9" t="s">
        <v>32</v>
      </c>
      <c r="H18" s="9"/>
      <c r="I18" s="9"/>
      <c r="J18" s="17">
        <f ca="1">ROUND(SUM(INDIRECT(ADDRESS(ROW()+(-1), COLUMN()+(0), 1)),INDIRECT(ADDRESS(ROW()+(-2), COLUMN()+(0), 1)),INDIRECT(ADDRESS(ROW()+(-3), COLUMN()+(0), 1))), 2)</f>
        <v>20.77</v>
      </c>
    </row>
    <row r="19" spans="1:10" ht="13.50" thickBot="1" customHeight="1">
      <c r="A19" s="15">
        <v>3</v>
      </c>
      <c r="B19" s="15"/>
      <c r="C19" s="15"/>
      <c r="D19" s="15"/>
      <c r="E19" s="18" t="s">
        <v>33</v>
      </c>
      <c r="F19" s="18"/>
      <c r="G19" s="18"/>
      <c r="H19" s="18"/>
      <c r="I19" s="15"/>
      <c r="J19" s="15"/>
    </row>
    <row r="20" spans="1:10" ht="13.50" thickBot="1" customHeight="1">
      <c r="A20" s="19"/>
      <c r="B20" s="19"/>
      <c r="C20" s="20" t="s">
        <v>34</v>
      </c>
      <c r="D20" s="20"/>
      <c r="E20" s="19" t="s">
        <v>35</v>
      </c>
      <c r="F20" s="19"/>
      <c r="G20" s="13">
        <v>2</v>
      </c>
      <c r="H20" s="13"/>
      <c r="I20" s="14">
        <f ca="1">ROUND(SUM(INDIRECT(ADDRESS(ROW()+(-2), COLUMN()+(1), 1)),INDIRECT(ADDRESS(ROW()+(-7), COLUMN()+(1), 1))), 2)</f>
        <v>61.17</v>
      </c>
      <c r="J20" s="14">
        <f ca="1">ROUND(INDIRECT(ADDRESS(ROW()+(0), COLUMN()+(-3), 1))*INDIRECT(ADDRESS(ROW()+(0), COLUMN()+(-1), 1))/100, 2)</f>
        <v>1.22</v>
      </c>
    </row>
    <row r="21" spans="1:10" ht="13.50" thickBot="1" customHeight="1">
      <c r="A21" s="21" t="s">
        <v>36</v>
      </c>
      <c r="B21" s="21"/>
      <c r="C21" s="22"/>
      <c r="D21" s="22"/>
      <c r="E21" s="23"/>
      <c r="F21" s="23"/>
      <c r="G21" s="24" t="s">
        <v>37</v>
      </c>
      <c r="H21" s="24"/>
      <c r="I21" s="25"/>
      <c r="J21" s="26">
        <f ca="1">ROUND(SUM(INDIRECT(ADDRESS(ROW()+(-1), COLUMN()+(0), 1)),INDIRECT(ADDRESS(ROW()+(-3), COLUMN()+(0), 1)),INDIRECT(ADDRESS(ROW()+(-8), COLUMN()+(0), 1))), 2)</f>
        <v>62.39</v>
      </c>
    </row>
    <row r="24" spans="1:10" ht="13.50" thickBot="1" customHeight="1">
      <c r="A24" s="27" t="s">
        <v>38</v>
      </c>
      <c r="B24" s="27"/>
      <c r="C24" s="27"/>
      <c r="D24" s="27"/>
      <c r="E24" s="27"/>
      <c r="F24" s="27" t="s">
        <v>39</v>
      </c>
      <c r="G24" s="27"/>
      <c r="H24" s="27" t="s">
        <v>40</v>
      </c>
      <c r="I24" s="27"/>
      <c r="J24" s="27" t="s">
        <v>41</v>
      </c>
    </row>
    <row r="25" spans="1:10" ht="13.50" thickBot="1" customHeight="1">
      <c r="A25" s="28" t="s">
        <v>42</v>
      </c>
      <c r="B25" s="28"/>
      <c r="C25" s="28"/>
      <c r="D25" s="28"/>
      <c r="E25" s="28"/>
      <c r="F25" s="29">
        <v>142010</v>
      </c>
      <c r="G25" s="29"/>
      <c r="H25" s="29">
        <v>1.10201e+006</v>
      </c>
      <c r="I25" s="29"/>
      <c r="J25" s="29" t="s">
        <v>43</v>
      </c>
    </row>
    <row r="26" spans="1:10" ht="24.00" thickBot="1" customHeight="1">
      <c r="A26" s="30" t="s">
        <v>44</v>
      </c>
      <c r="B26" s="30"/>
      <c r="C26" s="30"/>
      <c r="D26" s="30"/>
      <c r="E26" s="30"/>
      <c r="F26" s="31"/>
      <c r="G26" s="31"/>
      <c r="H26" s="31"/>
      <c r="I26" s="31"/>
      <c r="J26" s="31"/>
    </row>
    <row r="29" spans="1:1" ht="33.75" thickBot="1" customHeight="1">
      <c r="A29" s="1" t="s">
        <v>45</v>
      </c>
      <c r="B29" s="1"/>
      <c r="C29" s="1"/>
      <c r="D29" s="1"/>
      <c r="E29" s="1"/>
      <c r="F29" s="1"/>
      <c r="G29" s="1"/>
      <c r="H29" s="1"/>
      <c r="I29" s="1"/>
      <c r="J29" s="1"/>
    </row>
    <row r="30" spans="1:1" ht="33.75" thickBot="1" customHeight="1">
      <c r="A30" s="1" t="s">
        <v>46</v>
      </c>
      <c r="B30" s="1"/>
      <c r="C30" s="1"/>
      <c r="D30" s="1"/>
      <c r="E30" s="1"/>
      <c r="F30" s="1"/>
      <c r="G30" s="1"/>
      <c r="H30" s="1"/>
      <c r="I30" s="1"/>
      <c r="J30" s="1"/>
    </row>
    <row r="31" spans="1:1" ht="33.75" thickBot="1" customHeight="1">
      <c r="A31" s="1" t="s">
        <v>47</v>
      </c>
      <c r="B31" s="1"/>
      <c r="C31" s="1"/>
      <c r="D31" s="1"/>
      <c r="E31" s="1"/>
      <c r="F31" s="1"/>
      <c r="G31" s="1"/>
      <c r="H31" s="1"/>
      <c r="I31" s="1"/>
      <c r="J31" s="1"/>
    </row>
  </sheetData>
  <mergeCells count="66">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H17"/>
    <mergeCell ref="A18:B18"/>
    <mergeCell ref="C18:D18"/>
    <mergeCell ref="E18:F18"/>
    <mergeCell ref="G18:I18"/>
    <mergeCell ref="A19:B19"/>
    <mergeCell ref="C19:D19"/>
    <mergeCell ref="E19:H19"/>
    <mergeCell ref="A20:B20"/>
    <mergeCell ref="C20:D20"/>
    <mergeCell ref="E20:F20"/>
    <mergeCell ref="G20:H20"/>
    <mergeCell ref="A21:F21"/>
    <mergeCell ref="G21:I21"/>
    <mergeCell ref="A24:E24"/>
    <mergeCell ref="F24:G24"/>
    <mergeCell ref="H24:I24"/>
    <mergeCell ref="A25:E25"/>
    <mergeCell ref="F25:G26"/>
    <mergeCell ref="H25:I26"/>
    <mergeCell ref="J25:J26"/>
    <mergeCell ref="A26:E26"/>
    <mergeCell ref="A29:J29"/>
    <mergeCell ref="A30:J30"/>
    <mergeCell ref="A31:J31"/>
  </mergeCells>
  <pageMargins left="0.147638" right="0.147638" top="0.206693" bottom="0.206693" header="0.0" footer="0.0"/>
  <pageSetup paperSize="9" orientation="portrait"/>
  <rowBreaks count="0" manualBreakCount="0">
    </rowBreaks>
</worksheet>
</file>