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<sst xmlns="http://schemas.openxmlformats.org/spreadsheetml/2006/main" count="48" uniqueCount="48">
  <si>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</si>
  <si>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NIC011</t>
  </si>
  <si>
    <t xml:space="preserve">m²</t>
  </si>
  <si>
    <t xml:space="preserve">Impermeabilización de losa de cimentación, con láminas asfálticas.</t>
  </si>
  <si>
    <r>
      <rPr>
        <sz val="8.25"/>
        <color rgb="FF000000"/>
        <rFont val="Arial"/>
        <family val="2"/>
      </rPr>
      <t xml:space="preserve">Impermeabilización de losa de cimentación, con lámina de betún modificado con elastómero SBS, LBM(SBS)-48-FP, POLITABER COMBI 48 "CHOVA", con armadura de fieltro de poliéster reforzado y estabilizado de 150 g/m², de superficie no protegida, totalmente adherida al soporte con soplete, colocada con solapes en la base de la losa de cimentación, sobre una capa de hormigón de limpieza, previa imprimación con emulsión asfáltica aniónica con cargas tipo EB SUPERMUL, "CHOVA", y protegida con una capa antipunzonante de geotextil de polipropileno-polietileno, GEOFIM PP 125-15 "CHOVA", (125 g/m²), preparada para recibir directamente el hormigón de la losa de cimentación. Incluso banda de refuerzo de lámina de betún modificado con elastómero SBS, LBM(SBS)-30-FP, POLITABER BANDA 33 "CHOVA", para la resolución del perímetro.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</si>
  <si>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</si>
  <si>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</si>
  <si>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</si>
  <si>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</si>
  <si>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</si>
  <si>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</si>
  <si>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</si>
  <si>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mt14iea020h</t>
  </si>
  <si>
    <t xml:space="preserve">kg</t>
  </si>
  <si>
    <t xml:space="preserve">Emulsión asfáltica aniónica con cargas tipo EB SUPERMUL, "CHOVA", según UNE 104231.</t>
  </si>
  <si>
    <t xml:space="preserve">mt14lba010F</t>
  </si>
  <si>
    <t xml:space="preserve">m²</t>
  </si>
  <si>
    <t xml:space="preserve">Lámina de betún modificado con elastómero SBS, LBM(SBS)-48-FP, POLITABER COMBI 48 "CHOVA", masa nominal 4,8 kg/m², con armadura de fieltro de poliéster reforzado y estabilizado de 150 g/m², de superficie no protegida, y coeficiente de difusión frente al gas radón 7x10-12 m²/s. Según UNE-EN 13707.</t>
  </si>
  <si>
    <t xml:space="preserve">mt14lba100d</t>
  </si>
  <si>
    <t xml:space="preserve">m</t>
  </si>
  <si>
    <t xml:space="preserve">Banda de refuerzo de lámina de betún modificado con elastómero SBS, LBM(SBS)-30-FP, POLITABER BANDA 33 "CHOVA", de 33 cm de anchura, acabada con film plástico termofusible en ambas caras.</t>
  </si>
  <si>
    <t xml:space="preserve">mt14gsa010gf</t>
  </si>
  <si>
    <t xml:space="preserve">m²</t>
  </si>
  <si>
    <t xml:space="preserve">Geotextil no tejido sintético, termosoldado, de polipropileno-polietileno, GEOFIM PP 125-15 "CHOVA", con una resistencia a la tracción longitudinal de 9,5 kN/m, una resistencia a la tracción transversal de 10 kN/m, una apertura de cono al ensayo de perforación dinámica según UNE-EN ISO 13433 inferior a 28 mm, resistencia CBR a punzonamiento 1,56 kN y una masa superficial de 125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</si>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</sst>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0.5</v>
      </c>
      <c r="H10" s="11"/>
      <c r="I10" s="12">
        <v>3.4</v>
      </c>
      <c r="J10" s="12">
        <f ca="1">ROUND(INDIRECT(ADDRESS(ROW()+(0), COLUMN()+(-3), 1))*INDIRECT(ADDRESS(ROW()+(0), COLUMN()+(-1), 1)), 2)</f>
        <v>1.7</v>
      </c>
    </row>
    <row r="11" spans="1:10" ht="45.00" thickBot="1" customHeight="1">
      <c r="A11" s="1" t="s">
        <v>15</v>
      </c>
      <c r="B11" s="1"/>
      <c r="C11" s="10" t="s">
        <v>16</v>
      </c>
      <c r="D11" s="10"/>
      <c r="E11" s="1" t="s">
        <v>17</v>
      </c>
      <c r="F11" s="1"/>
      <c r="G11" s="11">
        <v>1.1</v>
      </c>
      <c r="H11" s="11"/>
      <c r="I11" s="12">
        <v>8.48</v>
      </c>
      <c r="J11" s="12">
        <f ca="1">ROUND(INDIRECT(ADDRESS(ROW()+(0), COLUMN()+(-3), 1))*INDIRECT(ADDRESS(ROW()+(0), COLUMN()+(-1), 1)), 2)</f>
        <v>9.33</v>
      </c>
    </row>
    <row r="12" spans="1:10" ht="34.50" thickBot="1" customHeight="1">
      <c r="A12" s="1" t="s">
        <v>18</v>
      </c>
      <c r="B12" s="1"/>
      <c r="C12" s="10" t="s">
        <v>19</v>
      </c>
      <c r="D12" s="10"/>
      <c r="E12" s="1" t="s">
        <v>20</v>
      </c>
      <c r="F12" s="1"/>
      <c r="G12" s="11">
        <v>0.5</v>
      </c>
      <c r="H12" s="11"/>
      <c r="I12" s="12">
        <v>2.92</v>
      </c>
      <c r="J12" s="12">
        <f ca="1">ROUND(INDIRECT(ADDRESS(ROW()+(0), COLUMN()+(-3), 1))*INDIRECT(ADDRESS(ROW()+(0), COLUMN()+(-1), 1)), 2)</f>
        <v>1.46</v>
      </c>
    </row>
    <row r="13" spans="1:10" ht="55.50" thickBot="1" customHeight="1">
      <c r="A13" s="1" t="s">
        <v>21</v>
      </c>
      <c r="B13" s="1"/>
      <c r="C13" s="10" t="s">
        <v>22</v>
      </c>
      <c r="D13" s="10"/>
      <c r="E13" s="1" t="s">
        <v>23</v>
      </c>
      <c r="F13" s="1"/>
      <c r="G13" s="13">
        <v>1.1</v>
      </c>
      <c r="H13" s="13"/>
      <c r="I13" s="14">
        <v>1.58</v>
      </c>
      <c r="J13" s="14">
        <f ca="1">ROUND(INDIRECT(ADDRESS(ROW()+(0), COLUMN()+(-3), 1))*INDIRECT(ADDRESS(ROW()+(0), COLUMN()+(-1), 1)), 2)</f>
        <v>1.74</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14.23</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0.12</v>
      </c>
      <c r="H16" s="11"/>
      <c r="I16" s="12">
        <v>22.13</v>
      </c>
      <c r="J16" s="12">
        <f ca="1">ROUND(INDIRECT(ADDRESS(ROW()+(0), COLUMN()+(-3), 1))*INDIRECT(ADDRESS(ROW()+(0), COLUMN()+(-1), 1)), 2)</f>
        <v>2.66</v>
      </c>
    </row>
    <row r="17" spans="1:10" ht="13.50" thickBot="1" customHeight="1">
      <c r="A17" s="1" t="s">
        <v>29</v>
      </c>
      <c r="B17" s="1"/>
      <c r="C17" s="10" t="s">
        <v>30</v>
      </c>
      <c r="D17" s="10"/>
      <c r="E17" s="1" t="s">
        <v>31</v>
      </c>
      <c r="F17" s="1"/>
      <c r="G17" s="13">
        <v>0.12</v>
      </c>
      <c r="H17" s="13"/>
      <c r="I17" s="14">
        <v>21.02</v>
      </c>
      <c r="J17" s="14">
        <f ca="1">ROUND(INDIRECT(ADDRESS(ROW()+(0), COLUMN()+(-3), 1))*INDIRECT(ADDRESS(ROW()+(0), COLUMN()+(-1), 1)), 2)</f>
        <v>2.52</v>
      </c>
    </row>
    <row r="18" spans="1:10" ht="13.50" thickBot="1" customHeight="1">
      <c r="A18" s="15"/>
      <c r="B18" s="15"/>
      <c r="C18" s="15"/>
      <c r="D18" s="15"/>
      <c r="E18" s="15"/>
      <c r="F18" s="15"/>
      <c r="G18" s="9" t="s">
        <v>32</v>
      </c>
      <c r="H18" s="9"/>
      <c r="I18" s="9"/>
      <c r="J18" s="17">
        <f ca="1">ROUND(SUM(INDIRECT(ADDRESS(ROW()+(-1), COLUMN()+(0), 1)),INDIRECT(ADDRESS(ROW()+(-2), COLUMN()+(0), 1))), 2)</f>
        <v>5.18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19.41</v>
      </c>
      <c r="J20" s="14">
        <f ca="1">ROUND(INDIRECT(ADDRESS(ROW()+(0), COLUMN()+(-3), 1))*INDIRECT(ADDRESS(ROW()+(0), COLUMN()+(-1), 1))/100, 2)</f>
        <v>0.39</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19.8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