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<sst xmlns="http://schemas.openxmlformats.org/spreadsheetml/2006/main" count="51" uniqueCount="51">
  <si>
    <t xml:space="preserve"/>
  </si>
  <si>
    <t xml:space="preserve">NIF021</t>
  </si>
  <si>
    <t xml:space="preserve">m²</t>
  </si>
  <si>
    <t xml:space="preserve">Impermeabilización de cornisa o alero con láminas asfálticas.</t>
  </si>
  <si>
    <r>
      <rPr>
        <sz val="8.25"/>
        <color rgb="FF000000"/>
        <rFont val="Arial"/>
        <family val="2"/>
      </rPr>
      <t xml:space="preserve">Impermeabilización de cornisa o alero con lámina de betún modificado con plastómero APP, LBM(APP)-50/G-FP, ChovAPLAST EXTRA COMBI 50/G "CHOVA", con armadura de fieltro de poliéster reforzado y estabilizado de 150 g/m², con autoprotección mineral de color verde, tipo monocapa, totalmente adherida al soporte con soplete, previa imprimación con emulsión asfáltica aniónica con cargas tipo EB SUPERMUL, "CHOVA". Incluso perfil de chapa de acero galvanizado, banda de refuerzo y banda de terminación para la resolución de encuentros con paramentos verticales y masilla de poliuretano para el sellado del espacio entre el perfil metálico y el paramento.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</si>
  <si>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</si>
  <si>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</si>
  <si>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</si>
  <si>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</si>
  <si>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</si>
  <si>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</si>
  <si>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</si>
  <si>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mt14iea020h</t>
  </si>
  <si>
    <t xml:space="preserve">kg</t>
  </si>
  <si>
    <t xml:space="preserve">Emulsión asfáltica aniónica con cargas tipo EB SUPERMUL, "CHOVA", según UNE 104231.</t>
  </si>
  <si>
    <t xml:space="preserve">mt14lba010v</t>
  </si>
  <si>
    <t xml:space="preserve">m²</t>
  </si>
  <si>
    <t xml:space="preserve">Lámina de betún modificado con elastómero SBS, LBM(SBS)-30-FP, POLITABER POLY 30 "CHOVA", masa nominal 3 kg/m², con armadura de fieltro de poliéster no tejido de 160 g/m², de superficie no protegida. Según UNE-EN 13707.</t>
  </si>
  <si>
    <t xml:space="preserve">mt14lga040J</t>
  </si>
  <si>
    <t xml:space="preserve">m²</t>
  </si>
  <si>
    <t xml:space="preserve">Lámina de betún modificado con plastómero APP, LBM(APP)-50/G-FP, ChovAPLAST EXTRA COMBI 50/G "CHOVA", masa nominal 5 kg/m², con armadura de fieltro de poliéster reforzado y estabilizado de 150 g/m², con autoprotección mineral de color verde. Según UNE-EN 13707.</t>
  </si>
  <si>
    <t xml:space="preserve">mt15acc020ac</t>
  </si>
  <si>
    <t xml:space="preserve">m</t>
  </si>
  <si>
    <t xml:space="preserve">Perfil de chapa de acero galvanizado, espesor 0,8 mm, desarrollo 300 mm, y 2 pliegues.</t>
  </si>
  <si>
    <t xml:space="preserve">mt15sja020a</t>
  </si>
  <si>
    <t xml:space="preserve">Ud</t>
  </si>
  <si>
    <t xml:space="preserve">Cartucho de masilla de poliuretano, de 310 cm³.</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</si>
  <si>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</si>
  <si>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</si>
  <si>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</si>
  <si>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</si>
  <si>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</si>
  <si>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</si>
  <si>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</si>
  <si>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</si>
  <si>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</si>
  <si>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</si>
  <si>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</si>
  <si>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</si>
  <si>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3,06€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</si>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</sst>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65" customWidth="1"/>
    <col min="4" max="4" width="71.40" customWidth="1"/>
    <col min="5" max="5" width="3.23" customWidth="1"/>
    <col min="6" max="6" width="9.52" customWidth="1"/>
    <col min="7" max="7" width="4.59" customWidth="1"/>
    <col min="8" max="8" width="9.86" customWidth="1"/>
    <col min="9" max="9" width="8.84"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66.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0.5</v>
      </c>
      <c r="G10" s="11"/>
      <c r="H10" s="12">
        <v>3.4</v>
      </c>
      <c r="I10" s="12">
        <f ca="1">ROUND(INDIRECT(ADDRESS(ROW()+(0), COLUMN()+(-3), 1))*INDIRECT(ADDRESS(ROW()+(0), COLUMN()+(-1), 1)), 2)</f>
        <v>1.7</v>
      </c>
    </row>
    <row r="11" spans="1:9" ht="34.50" thickBot="1" customHeight="1">
      <c r="A11" s="1" t="s">
        <v>15</v>
      </c>
      <c r="B11" s="1"/>
      <c r="C11" s="10" t="s">
        <v>16</v>
      </c>
      <c r="D11" s="1" t="s">
        <v>17</v>
      </c>
      <c r="E11" s="1"/>
      <c r="F11" s="11">
        <v>0.347</v>
      </c>
      <c r="G11" s="11"/>
      <c r="H11" s="12">
        <v>5.71</v>
      </c>
      <c r="I11" s="12">
        <f ca="1">ROUND(INDIRECT(ADDRESS(ROW()+(0), COLUMN()+(-3), 1))*INDIRECT(ADDRESS(ROW()+(0), COLUMN()+(-1), 1)), 2)</f>
        <v>1.98</v>
      </c>
    </row>
    <row r="12" spans="1:9" ht="45.00" thickBot="1" customHeight="1">
      <c r="A12" s="1" t="s">
        <v>18</v>
      </c>
      <c r="B12" s="1"/>
      <c r="C12" s="10" t="s">
        <v>19</v>
      </c>
      <c r="D12" s="1" t="s">
        <v>20</v>
      </c>
      <c r="E12" s="1"/>
      <c r="F12" s="11">
        <v>1.35</v>
      </c>
      <c r="G12" s="11"/>
      <c r="H12" s="12">
        <v>5.92</v>
      </c>
      <c r="I12" s="12">
        <f ca="1">ROUND(INDIRECT(ADDRESS(ROW()+(0), COLUMN()+(-3), 1))*INDIRECT(ADDRESS(ROW()+(0), COLUMN()+(-1), 1)), 2)</f>
        <v>7.99</v>
      </c>
    </row>
    <row r="13" spans="1:9" ht="13.50" thickBot="1" customHeight="1">
      <c r="A13" s="1" t="s">
        <v>21</v>
      </c>
      <c r="B13" s="1"/>
      <c r="C13" s="10" t="s">
        <v>22</v>
      </c>
      <c r="D13" s="1" t="s">
        <v>23</v>
      </c>
      <c r="E13" s="1"/>
      <c r="F13" s="11">
        <v>2</v>
      </c>
      <c r="G13" s="11"/>
      <c r="H13" s="12">
        <v>2.04</v>
      </c>
      <c r="I13" s="12">
        <f ca="1">ROUND(INDIRECT(ADDRESS(ROW()+(0), COLUMN()+(-3), 1))*INDIRECT(ADDRESS(ROW()+(0), COLUMN()+(-1), 1)), 2)</f>
        <v>4.08</v>
      </c>
    </row>
    <row r="14" spans="1:9" ht="13.50" thickBot="1" customHeight="1">
      <c r="A14" s="1" t="s">
        <v>24</v>
      </c>
      <c r="B14" s="1"/>
      <c r="C14" s="10" t="s">
        <v>25</v>
      </c>
      <c r="D14" s="1" t="s">
        <v>26</v>
      </c>
      <c r="E14" s="1"/>
      <c r="F14" s="13">
        <v>0.17</v>
      </c>
      <c r="G14" s="13"/>
      <c r="H14" s="14">
        <v>7.01</v>
      </c>
      <c r="I14" s="14">
        <f ca="1">ROUND(INDIRECT(ADDRESS(ROW()+(0), COLUMN()+(-3), 1))*INDIRECT(ADDRESS(ROW()+(0), COLUMN()+(-1), 1)), 2)</f>
        <v>1.19</v>
      </c>
    </row>
    <row r="15" spans="1:9" ht="13.50" thickBot="1" customHeight="1">
      <c r="A15" s="15"/>
      <c r="B15" s="15"/>
      <c r="C15" s="15"/>
      <c r="D15" s="15"/>
      <c r="E15" s="15"/>
      <c r="F15" s="9" t="s">
        <v>27</v>
      </c>
      <c r="G15" s="9"/>
      <c r="H15" s="9"/>
      <c r="I15" s="17">
        <f ca="1">ROUND(SUM(INDIRECT(ADDRESS(ROW()+(-1), COLUMN()+(0), 1)),INDIRECT(ADDRESS(ROW()+(-2), COLUMN()+(0), 1)),INDIRECT(ADDRESS(ROW()+(-3), COLUMN()+(0), 1)),INDIRECT(ADDRESS(ROW()+(-4), COLUMN()+(0), 1)),INDIRECT(ADDRESS(ROW()+(-5), COLUMN()+(0), 1))), 2)</f>
        <v>16.94</v>
      </c>
    </row>
    <row r="16" spans="1:9" ht="13.50" thickBot="1" customHeight="1">
      <c r="A16" s="15">
        <v>2</v>
      </c>
      <c r="B16" s="15"/>
      <c r="C16" s="15"/>
      <c r="D16" s="18" t="s">
        <v>28</v>
      </c>
      <c r="E16" s="18"/>
      <c r="F16" s="18"/>
      <c r="G16" s="18"/>
      <c r="H16" s="15"/>
      <c r="I16" s="15"/>
    </row>
    <row r="17" spans="1:9" ht="13.50" thickBot="1" customHeight="1">
      <c r="A17" s="1" t="s">
        <v>29</v>
      </c>
      <c r="B17" s="1"/>
      <c r="C17" s="10" t="s">
        <v>30</v>
      </c>
      <c r="D17" s="1" t="s">
        <v>31</v>
      </c>
      <c r="E17" s="1"/>
      <c r="F17" s="11">
        <v>0.1</v>
      </c>
      <c r="G17" s="11"/>
      <c r="H17" s="12">
        <v>23.1</v>
      </c>
      <c r="I17" s="12">
        <f ca="1">ROUND(INDIRECT(ADDRESS(ROW()+(0), COLUMN()+(-3), 1))*INDIRECT(ADDRESS(ROW()+(0), COLUMN()+(-1), 1)), 2)</f>
        <v>2.31</v>
      </c>
    </row>
    <row r="18" spans="1:9" ht="13.50" thickBot="1" customHeight="1">
      <c r="A18" s="1" t="s">
        <v>32</v>
      </c>
      <c r="B18" s="1"/>
      <c r="C18" s="10" t="s">
        <v>33</v>
      </c>
      <c r="D18" s="1" t="s">
        <v>34</v>
      </c>
      <c r="E18" s="1"/>
      <c r="F18" s="13">
        <v>0.1</v>
      </c>
      <c r="G18" s="13"/>
      <c r="H18" s="14">
        <v>21.94</v>
      </c>
      <c r="I18" s="14">
        <f ca="1">ROUND(INDIRECT(ADDRESS(ROW()+(0), COLUMN()+(-3), 1))*INDIRECT(ADDRESS(ROW()+(0), COLUMN()+(-1), 1)), 2)</f>
        <v>2.19</v>
      </c>
    </row>
    <row r="19" spans="1:9" ht="13.50" thickBot="1" customHeight="1">
      <c r="A19" s="15"/>
      <c r="B19" s="15"/>
      <c r="C19" s="15"/>
      <c r="D19" s="15"/>
      <c r="E19" s="15"/>
      <c r="F19" s="9" t="s">
        <v>35</v>
      </c>
      <c r="G19" s="9"/>
      <c r="H19" s="9"/>
      <c r="I19" s="17">
        <f ca="1">ROUND(SUM(INDIRECT(ADDRESS(ROW()+(-1), COLUMN()+(0), 1)),INDIRECT(ADDRESS(ROW()+(-2), COLUMN()+(0), 1))), 2)</f>
        <v>4.5</v>
      </c>
    </row>
    <row r="20" spans="1:9" ht="13.50" thickBot="1" customHeight="1">
      <c r="A20" s="15">
        <v>3</v>
      </c>
      <c r="B20" s="15"/>
      <c r="C20" s="15"/>
      <c r="D20" s="18" t="s">
        <v>36</v>
      </c>
      <c r="E20" s="18"/>
      <c r="F20" s="18"/>
      <c r="G20" s="18"/>
      <c r="H20" s="15"/>
      <c r="I20" s="15"/>
    </row>
    <row r="21" spans="1:9" ht="13.50" thickBot="1" customHeight="1">
      <c r="A21" s="19"/>
      <c r="B21" s="19"/>
      <c r="C21" s="20" t="s">
        <v>37</v>
      </c>
      <c r="D21" s="19" t="s">
        <v>38</v>
      </c>
      <c r="E21" s="19"/>
      <c r="F21" s="13">
        <v>2</v>
      </c>
      <c r="G21" s="13"/>
      <c r="H21" s="14">
        <f ca="1">ROUND(SUM(INDIRECT(ADDRESS(ROW()+(-2), COLUMN()+(1), 1)),INDIRECT(ADDRESS(ROW()+(-6), COLUMN()+(1), 1))), 2)</f>
        <v>21.44</v>
      </c>
      <c r="I21" s="14">
        <f ca="1">ROUND(INDIRECT(ADDRESS(ROW()+(0), COLUMN()+(-3), 1))*INDIRECT(ADDRESS(ROW()+(0), COLUMN()+(-1), 1))/100, 2)</f>
        <v>0.43</v>
      </c>
    </row>
    <row r="22" spans="1:9" ht="13.50" thickBot="1" customHeight="1">
      <c r="A22" s="21" t="s">
        <v>39</v>
      </c>
      <c r="B22" s="21"/>
      <c r="C22" s="22"/>
      <c r="D22" s="23"/>
      <c r="E22" s="23"/>
      <c r="F22" s="24" t="s">
        <v>40</v>
      </c>
      <c r="G22" s="24"/>
      <c r="H22" s="25"/>
      <c r="I22" s="26">
        <f ca="1">ROUND(SUM(INDIRECT(ADDRESS(ROW()+(-1), COLUMN()+(0), 1)),INDIRECT(ADDRESS(ROW()+(-3), COLUMN()+(0), 1)),INDIRECT(ADDRESS(ROW()+(-7), COLUMN()+(0), 1))), 2)</f>
        <v>21.87</v>
      </c>
    </row>
    <row r="25" spans="1:9" ht="13.50" thickBot="1" customHeight="1">
      <c r="A25" s="27" t="s">
        <v>41</v>
      </c>
      <c r="B25" s="27"/>
      <c r="C25" s="27"/>
      <c r="D25" s="27"/>
      <c r="E25" s="27" t="s">
        <v>42</v>
      </c>
      <c r="F25" s="27"/>
      <c r="G25" s="27" t="s">
        <v>43</v>
      </c>
      <c r="H25" s="27"/>
      <c r="I25" s="27" t="s">
        <v>44</v>
      </c>
    </row>
    <row r="26" spans="1:9" ht="13.50" thickBot="1" customHeight="1">
      <c r="A26" s="28" t="s">
        <v>45</v>
      </c>
      <c r="B26" s="28"/>
      <c r="C26" s="28"/>
      <c r="D26" s="28"/>
      <c r="E26" s="29">
        <v>142010</v>
      </c>
      <c r="F26" s="29"/>
      <c r="G26" s="29">
        <v>1.10201e+06</v>
      </c>
      <c r="H26" s="29"/>
      <c r="I26" s="29" t="s">
        <v>46</v>
      </c>
    </row>
    <row r="27" spans="1:9" ht="24.00" thickBot="1" customHeight="1">
      <c r="A27" s="30" t="s">
        <v>47</v>
      </c>
      <c r="B27" s="30"/>
      <c r="C27" s="30"/>
      <c r="D27" s="30"/>
      <c r="E27" s="31"/>
      <c r="F27" s="31"/>
      <c r="G27" s="31"/>
      <c r="H27" s="31"/>
      <c r="I27" s="31"/>
    </row>
    <row r="30" spans="1:1" ht="33.75" thickBot="1" customHeight="1">
      <c r="A30" s="1" t="s">
        <v>48</v>
      </c>
      <c r="B30" s="1"/>
      <c r="C30" s="1"/>
      <c r="D30" s="1"/>
      <c r="E30" s="1"/>
      <c r="F30" s="1"/>
      <c r="G30" s="1"/>
      <c r="H30" s="1"/>
      <c r="I30" s="1"/>
    </row>
    <row r="31" spans="1:1" ht="33.75" thickBot="1" customHeight="1">
      <c r="A31" s="1" t="s">
        <v>49</v>
      </c>
      <c r="B31" s="1"/>
      <c r="C31" s="1"/>
      <c r="D31" s="1"/>
      <c r="E31" s="1"/>
      <c r="F31" s="1"/>
      <c r="G31" s="1"/>
      <c r="H31" s="1"/>
      <c r="I31" s="1"/>
    </row>
    <row r="32" spans="1:1" ht="33.75" thickBot="1" customHeight="1">
      <c r="A32" s="1" t="s">
        <v>50</v>
      </c>
      <c r="B32" s="1"/>
      <c r="C32" s="1"/>
      <c r="D32" s="1"/>
      <c r="E32" s="1"/>
      <c r="F32" s="1"/>
      <c r="G32" s="1"/>
      <c r="H32" s="1"/>
      <c r="I32" s="1"/>
    </row>
  </sheetData>
  <mergeCells count="55">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H15"/>
    <mergeCell ref="A16:B16"/>
    <mergeCell ref="D16:G16"/>
    <mergeCell ref="A17:B17"/>
    <mergeCell ref="D17:E17"/>
    <mergeCell ref="F17:G17"/>
    <mergeCell ref="A18:B18"/>
    <mergeCell ref="D18:E18"/>
    <mergeCell ref="F18:G18"/>
    <mergeCell ref="A19:B19"/>
    <mergeCell ref="D19:E19"/>
    <mergeCell ref="F19:H19"/>
    <mergeCell ref="A20:B20"/>
    <mergeCell ref="D20:G20"/>
    <mergeCell ref="A21:B21"/>
    <mergeCell ref="D21:E21"/>
    <mergeCell ref="F21:G21"/>
    <mergeCell ref="A22:E22"/>
    <mergeCell ref="F22:H22"/>
    <mergeCell ref="A25:D25"/>
    <mergeCell ref="E25:F25"/>
    <mergeCell ref="G25:H25"/>
    <mergeCell ref="A26:D26"/>
    <mergeCell ref="E26:F27"/>
    <mergeCell ref="G26:H27"/>
    <mergeCell ref="I26:I27"/>
    <mergeCell ref="A27:D27"/>
    <mergeCell ref="A30:I30"/>
    <mergeCell ref="A31:I31"/>
    <mergeCell ref="A32:I32"/>
  </mergeCells>
  <pageMargins left="0.147638" right="0.147638" top="0.206693" bottom="0.206693" header="0.0" footer="0.0"/>
  <pageSetup paperSize="9" orientation="portrait"/>
  <rowBreaks count="0" manualBreakCount="0">
    </rowBreaks>
</worksheet>
</file>