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<sst xmlns="http://schemas.openxmlformats.org/spreadsheetml/2006/main" count="48" uniqueCount="48">
  <si>
    <t xml:space="preserve"/>
  </si>
  <si>
    <t xml:space="preserve">NIS011</t>
  </si>
  <si>
    <t xml:space="preserve">m²</t>
  </si>
  <si>
    <t xml:space="preserve">Impermeabilización de solera en contacto con el terreno, con láminas asfálticas.</t>
  </si>
  <si>
    <r>
      <rPr>
        <sz val="8.25"/>
        <color rgb="FF000000"/>
        <rFont val="Arial"/>
        <family val="2"/>
      </rPr>
      <t xml:space="preserve">Impermeabilización de solera en contacto con el terreno, con lámina de betún modificado con elastómero SBS, LBM(SBS)-48-FP, POLITABER COMBI 48 "CHOVA", con armadura de fieltro de poliéster reforzado y estabilizado de 150 g/m², de superficie no protegida, totalmente adherida al soporte con soplete, colocada con solapes en la base de la solera, sobre una capa de hormigón de limpieza, previa imprimación del mismo con emulsión asfáltica aniónica con cargas tipo EB SUPERMUL, "CHOVA", y protegida con una capa antipunzonante de geotextil de polipropileno-polietileno, GEOFIM PP 125-15 "CHOVA", (125 g/m²), preparada para recibir directamente el hormigón de la solera. Incluso banda de refuerzo de lámina de betún modificado con elastómero SBS, LBM(SBS)-30-FP, POLITABER BANDA 33 "CHOVA", (rendimiento: 0,5 m/m²), para la resolución del perímetro. El precio no incluye la capa de hormigón de limpieza.</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</si>
  <si>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</si>
  <si>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</si>
  <si>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</si>
  <si>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</si>
  <si>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</si>
  <si>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</si>
  <si>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</si>
  <si>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mt14iea020h</t>
  </si>
  <si>
    <t xml:space="preserve">kg</t>
  </si>
  <si>
    <t xml:space="preserve">Emulsión asfáltica aniónica con cargas tipo EB SUPERMUL, "CHOVA", según UNE 104231.</t>
  </si>
  <si>
    <t xml:space="preserve">mt14lba010F</t>
  </si>
  <si>
    <t xml:space="preserve">m²</t>
  </si>
  <si>
    <t xml:space="preserve">Lámina de betún modificado con elastómero SBS, LBM(SBS)-48-FP, POLITABER COMBI 48 "CHOVA", masa nominal 4,8 kg/m², con armadura de fieltro de poliéster reforzado y estabilizado de 150 g/m², de superficie no protegida, y coeficiente de difusión frente al gas radón 7x10-12 m²/s. Según UNE-EN 13707.</t>
  </si>
  <si>
    <t xml:space="preserve">mt14lba100d</t>
  </si>
  <si>
    <t xml:space="preserve">m</t>
  </si>
  <si>
    <t xml:space="preserve">Banda de refuerzo de lámina de betún modificado con elastómero SBS, LBM(SBS)-30-FP, POLITABER BANDA 33 "CHOVA", de 33 cm de anchura, acabada con film plástico termofusible en ambas caras.</t>
  </si>
  <si>
    <t xml:space="preserve">mt14gsa010gf</t>
  </si>
  <si>
    <t xml:space="preserve">m²</t>
  </si>
  <si>
    <t xml:space="preserve">Geotextil no tejido sintético, termosoldado, de polipropileno-polietileno, GEOFIM PP 125-15 "CHOVA", con una resistencia a la tracción longitudinal de 9,5 kN/m, una resistencia a la tracción transversal de 10 kN/m, una apertura de cono al ensayo de perforación dinámica según UNE-EN ISO 13433 inferior a 28 mm, resistencia CBR a punzonamiento 1,56 kN y una masa superficial de 125 g/m².</t>
  </si>
  <si>
    <t xml:space="preserve">Subtotal materiales:</t>
  </si>
  <si>
    <t xml:space="preserve">Mano de obra</t>
  </si>
  <si>
    <t xml:space="preserve">mo029</t>
  </si>
  <si>
    <t xml:space="preserve">h</t>
  </si>
  <si>
    <t xml:space="preserve">Oficial 1ª aplicador de láminas impermeabilizantes.</t>
  </si>
  <si>
    <t xml:space="preserve">mo067</t>
  </si>
  <si>
    <t xml:space="preserve">h</t>
  </si>
  <si>
    <t xml:space="preserve">Ayudante aplicador de láminas impermeabilizantes.</t>
  </si>
  <si>
    <t xml:space="preserve">Subtotal mano de obra:</t>
  </si>
  <si>
    <t xml:space="preserve">Costes directos complementarios</t>
  </si>
  <si>
    <t xml:space="preserve">%</t>
  </si>
  <si>
    <t xml:space="preserve">Costes directos complementarios</t>
  </si>
  <si>
    <t xml:space="preserve">Coste de mantenimiento decenal: 0,98€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</si>
  <si>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</si>
  <si>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Referencia y título de la norma</t>
  </si>
  <si>
    <r>
      <rPr>
        <sz val="8.25"/>
        <color rgb="FF000000"/>
        <rFont val="Arial"/>
        <family val="2"/>
      </rPr>
      <t xml:space="preserve">Aplicabilidad</t>
    </r>
    <r>
      <rPr>
        <sz val="8.25"/>
        <color rgb="FF000000"/>
        <rFont val="Arial"/>
        <family val="2"/>
      </rPr>
      <t xml:space="preserve">(a)</t>
    </r>
  </si>
  <si>
    <r>
      <rPr>
        <sz val="8.25"/>
        <color rgb="FF000000"/>
        <rFont val="Arial"/>
        <family val="2"/>
      </rPr>
      <t xml:space="preserve">Obligatoriedad</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</si>
  <si>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</si>
  <si>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EN  13707:2004+A2:2009</t>
  </si>
  <si>
    <t xml:space="preserve">1/2+/3/4</t>
  </si>
  <si>
    <t xml:space="preserve">Láminas flexibles para la impermeabilización. Láminas bituminosas con armadura para impermeabilización de cubiertas. Definiciones y características.</t>
  </si>
  <si>
    <r>
      <rPr>
        <sz val="8.25"/>
        <color rgb="FF000000"/>
        <rFont val="Arial"/>
        <family val="2"/>
      </rPr>
      <t xml:space="preserve">(a)</t>
    </r>
    <r>
      <rPr>
        <sz val="8.25"/>
        <color rgb="FF000000"/>
        <rFont val="Arial"/>
        <family val="2"/>
      </rPr>
      <t xml:space="preserve"> </t>
    </r>
    <r>
      <rPr>
        <sz val="8.25"/>
        <color rgb="FF000000"/>
        <rFont val="Arial"/>
        <family val="2"/>
      </rPr>
      <t xml:space="preserve">Fecha de aplicabilidad de la norma armonizada</t>
    </r>
  </si>
  <si>
    <r>
      <rPr>
        <sz val="8.25"/>
        <color rgb="FF000000"/>
        <rFont val="Arial"/>
        <family val="2"/>
      </rPr>
      <t xml:space="preserve">(b)</t>
    </r>
    <r>
      <rPr>
        <sz val="8.25"/>
        <color rgb="FF000000"/>
        <rFont val="Arial"/>
        <family val="2"/>
      </rPr>
      <t xml:space="preserve"> </t>
    </r>
    <r>
      <rPr>
        <sz val="8.25"/>
        <color rgb="FF000000"/>
        <rFont val="Arial"/>
        <family val="2"/>
      </rPr>
      <t xml:space="preserve">Fecha en que finaliza el período de coexistencia</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</si>
  <si>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evaluación y verificación de la constancia de las prestaciones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</si>
</sst>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32">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6.29" customWidth="1"/>
    <col min="3" max="3" width="7.14" customWidth="1"/>
    <col min="4" max="4" width="71.74" customWidth="1"/>
    <col min="5" max="5" width="3.23" customWidth="1"/>
    <col min="6" max="6" width="9.52" customWidth="1"/>
    <col min="7" max="7" width="4.59" customWidth="1"/>
    <col min="8" max="8" width="9.86" customWidth="1"/>
    <col min="9" max="9" width="8.84" customWidth="1"/>
  </cols>
  <sheetData>
    <row r="1" spans="1:1" ht="2.25" thickBot="1" customHeight="1">
      <c r="A1" s="1" t="s">
        <v>0</v>
      </c>
      <c r="B1" s="1"/>
      <c r="C1" s="1"/>
      <c r="D1" s="1"/>
      <c r="E1" s="1"/>
      <c r="F1" s="1"/>
      <c r="G1" s="1"/>
      <c r="H1" s="1"/>
      <c r="I1" s="1"/>
    </row>
    <row r="3" spans="1:9" ht="13.50" thickBot="1" customHeight="1">
      <c r="A3" s="2" t="s">
        <v>1</v>
      </c>
      <c r="B3" s="3" t="s">
        <v>2</v>
      </c>
      <c r="C3" s="2" t="s">
        <v>3</v>
      </c>
      <c r="D3" s="2"/>
      <c r="E3" s="2"/>
      <c r="F3" s="2"/>
      <c r="G3" s="2"/>
      <c r="H3" s="2"/>
      <c r="I3" s="2"/>
    </row>
    <row r="5" spans="1:9" ht="87.00" thickBot="1" customHeight="1">
      <c r="A5" s="5" t="s">
        <v>4</v>
      </c>
      <c r="B5" s="5"/>
      <c r="C5" s="5"/>
      <c r="D5" s="5"/>
      <c r="E5" s="5"/>
      <c r="F5" s="5"/>
      <c r="G5" s="5"/>
      <c r="H5" s="5"/>
      <c r="I5" s="5"/>
    </row>
    <row r="8" spans="1:9" ht="24.00" thickBot="1" customHeight="1">
      <c r="A8" s="6" t="s">
        <v>5</v>
      </c>
      <c r="B8" s="6"/>
      <c r="C8" s="6" t="s">
        <v>6</v>
      </c>
      <c r="D8" s="6" t="s">
        <v>7</v>
      </c>
      <c r="E8" s="6"/>
      <c r="F8" s="7" t="s">
        <v>8</v>
      </c>
      <c r="G8" s="7"/>
      <c r="H8" s="7" t="s">
        <v>9</v>
      </c>
      <c r="I8" s="7" t="s">
        <v>10</v>
      </c>
    </row>
    <row r="9" spans="1:9" ht="13.50" thickBot="1" customHeight="1">
      <c r="A9" s="8">
        <v>1</v>
      </c>
      <c r="B9" s="8"/>
      <c r="C9" s="8"/>
      <c r="D9" s="9" t="s">
        <v>11</v>
      </c>
      <c r="E9" s="9"/>
      <c r="F9" s="9"/>
      <c r="G9" s="9"/>
      <c r="H9" s="8"/>
      <c r="I9" s="8"/>
    </row>
    <row r="10" spans="1:9" ht="13.50" thickBot="1" customHeight="1">
      <c r="A10" s="1" t="s">
        <v>12</v>
      </c>
      <c r="B10" s="1"/>
      <c r="C10" s="10" t="s">
        <v>13</v>
      </c>
      <c r="D10" s="1" t="s">
        <v>14</v>
      </c>
      <c r="E10" s="1"/>
      <c r="F10" s="11">
        <v>0.5</v>
      </c>
      <c r="G10" s="11"/>
      <c r="H10" s="12">
        <v>3.4</v>
      </c>
      <c r="I10" s="12">
        <f ca="1">ROUND(INDIRECT(ADDRESS(ROW()+(0), COLUMN()+(-3), 1))*INDIRECT(ADDRESS(ROW()+(0), COLUMN()+(-1), 1)), 2)</f>
        <v>1.7</v>
      </c>
    </row>
    <row r="11" spans="1:9" ht="45.00" thickBot="1" customHeight="1">
      <c r="A11" s="1" t="s">
        <v>15</v>
      </c>
      <c r="B11" s="1"/>
      <c r="C11" s="10" t="s">
        <v>16</v>
      </c>
      <c r="D11" s="1" t="s">
        <v>17</v>
      </c>
      <c r="E11" s="1"/>
      <c r="F11" s="11">
        <v>1.1</v>
      </c>
      <c r="G11" s="11"/>
      <c r="H11" s="12">
        <v>8.48</v>
      </c>
      <c r="I11" s="12">
        <f ca="1">ROUND(INDIRECT(ADDRESS(ROW()+(0), COLUMN()+(-3), 1))*INDIRECT(ADDRESS(ROW()+(0), COLUMN()+(-1), 1)), 2)</f>
        <v>9.33</v>
      </c>
    </row>
    <row r="12" spans="1:9" ht="34.50" thickBot="1" customHeight="1">
      <c r="A12" s="1" t="s">
        <v>18</v>
      </c>
      <c r="B12" s="1"/>
      <c r="C12" s="10" t="s">
        <v>19</v>
      </c>
      <c r="D12" s="1" t="s">
        <v>20</v>
      </c>
      <c r="E12" s="1"/>
      <c r="F12" s="11">
        <v>0.5</v>
      </c>
      <c r="G12" s="11"/>
      <c r="H12" s="12">
        <v>2.92</v>
      </c>
      <c r="I12" s="12">
        <f ca="1">ROUND(INDIRECT(ADDRESS(ROW()+(0), COLUMN()+(-3), 1))*INDIRECT(ADDRESS(ROW()+(0), COLUMN()+(-1), 1)), 2)</f>
        <v>1.46</v>
      </c>
    </row>
    <row r="13" spans="1:9" ht="55.50" thickBot="1" customHeight="1">
      <c r="A13" s="1" t="s">
        <v>21</v>
      </c>
      <c r="B13" s="1"/>
      <c r="C13" s="10" t="s">
        <v>22</v>
      </c>
      <c r="D13" s="1" t="s">
        <v>23</v>
      </c>
      <c r="E13" s="1"/>
      <c r="F13" s="13">
        <v>1.1</v>
      </c>
      <c r="G13" s="13"/>
      <c r="H13" s="14">
        <v>1.58</v>
      </c>
      <c r="I13" s="14">
        <f ca="1">ROUND(INDIRECT(ADDRESS(ROW()+(0), COLUMN()+(-3), 1))*INDIRECT(ADDRESS(ROW()+(0), COLUMN()+(-1), 1)), 2)</f>
        <v>1.74</v>
      </c>
    </row>
    <row r="14" spans="1:9" ht="13.50" thickBot="1" customHeight="1">
      <c r="A14" s="15"/>
      <c r="B14" s="15"/>
      <c r="C14" s="15"/>
      <c r="D14" s="15"/>
      <c r="E14" s="15"/>
      <c r="F14" s="9" t="s">
        <v>24</v>
      </c>
      <c r="G14" s="9"/>
      <c r="H14" s="9"/>
      <c r="I14" s="17">
        <f ca="1">ROUND(SUM(INDIRECT(ADDRESS(ROW()+(-1), COLUMN()+(0), 1)),INDIRECT(ADDRESS(ROW()+(-2), COLUMN()+(0), 1)),INDIRECT(ADDRESS(ROW()+(-3), COLUMN()+(0), 1)),INDIRECT(ADDRESS(ROW()+(-4), COLUMN()+(0), 1))), 2)</f>
        <v>14.23</v>
      </c>
    </row>
    <row r="15" spans="1:9" ht="13.50" thickBot="1" customHeight="1">
      <c r="A15" s="15">
        <v>2</v>
      </c>
      <c r="B15" s="15"/>
      <c r="C15" s="15"/>
      <c r="D15" s="18" t="s">
        <v>25</v>
      </c>
      <c r="E15" s="18"/>
      <c r="F15" s="18"/>
      <c r="G15" s="18"/>
      <c r="H15" s="15"/>
      <c r="I15" s="15"/>
    </row>
    <row r="16" spans="1:9" ht="13.50" thickBot="1" customHeight="1">
      <c r="A16" s="1" t="s">
        <v>26</v>
      </c>
      <c r="B16" s="1"/>
      <c r="C16" s="10" t="s">
        <v>27</v>
      </c>
      <c r="D16" s="1" t="s">
        <v>28</v>
      </c>
      <c r="E16" s="1"/>
      <c r="F16" s="11">
        <v>0.22</v>
      </c>
      <c r="G16" s="11"/>
      <c r="H16" s="12">
        <v>23.1</v>
      </c>
      <c r="I16" s="12">
        <f ca="1">ROUND(INDIRECT(ADDRESS(ROW()+(0), COLUMN()+(-3), 1))*INDIRECT(ADDRESS(ROW()+(0), COLUMN()+(-1), 1)), 2)</f>
        <v>5.08</v>
      </c>
    </row>
    <row r="17" spans="1:9" ht="13.50" thickBot="1" customHeight="1">
      <c r="A17" s="1" t="s">
        <v>29</v>
      </c>
      <c r="B17" s="1"/>
      <c r="C17" s="10" t="s">
        <v>30</v>
      </c>
      <c r="D17" s="1" t="s">
        <v>31</v>
      </c>
      <c r="E17" s="1"/>
      <c r="F17" s="13">
        <v>0.22</v>
      </c>
      <c r="G17" s="13"/>
      <c r="H17" s="14">
        <v>21.94</v>
      </c>
      <c r="I17" s="14">
        <f ca="1">ROUND(INDIRECT(ADDRESS(ROW()+(0), COLUMN()+(-3), 1))*INDIRECT(ADDRESS(ROW()+(0), COLUMN()+(-1), 1)), 2)</f>
        <v>4.83</v>
      </c>
    </row>
    <row r="18" spans="1:9" ht="13.50" thickBot="1" customHeight="1">
      <c r="A18" s="15"/>
      <c r="B18" s="15"/>
      <c r="C18" s="15"/>
      <c r="D18" s="15"/>
      <c r="E18" s="15"/>
      <c r="F18" s="9" t="s">
        <v>32</v>
      </c>
      <c r="G18" s="9"/>
      <c r="H18" s="9"/>
      <c r="I18" s="17">
        <f ca="1">ROUND(SUM(INDIRECT(ADDRESS(ROW()+(-1), COLUMN()+(0), 1)),INDIRECT(ADDRESS(ROW()+(-2), COLUMN()+(0), 1))), 2)</f>
        <v>9.91</v>
      </c>
    </row>
    <row r="19" spans="1:9" ht="13.50" thickBot="1" customHeight="1">
      <c r="A19" s="15">
        <v>3</v>
      </c>
      <c r="B19" s="15"/>
      <c r="C19" s="15"/>
      <c r="D19" s="18" t="s">
        <v>33</v>
      </c>
      <c r="E19" s="18"/>
      <c r="F19" s="18"/>
      <c r="G19" s="18"/>
      <c r="H19" s="15"/>
      <c r="I19" s="15"/>
    </row>
    <row r="20" spans="1:9" ht="13.50" thickBot="1" customHeight="1">
      <c r="A20" s="19"/>
      <c r="B20" s="19"/>
      <c r="C20" s="20" t="s">
        <v>34</v>
      </c>
      <c r="D20" s="19" t="s">
        <v>35</v>
      </c>
      <c r="E20" s="19"/>
      <c r="F20" s="13">
        <v>2</v>
      </c>
      <c r="G20" s="13"/>
      <c r="H20" s="14">
        <f ca="1">ROUND(SUM(INDIRECT(ADDRESS(ROW()+(-2), COLUMN()+(1), 1)),INDIRECT(ADDRESS(ROW()+(-6), COLUMN()+(1), 1))), 2)</f>
        <v>24.14</v>
      </c>
      <c r="I20" s="14">
        <f ca="1">ROUND(INDIRECT(ADDRESS(ROW()+(0), COLUMN()+(-3), 1))*INDIRECT(ADDRESS(ROW()+(0), COLUMN()+(-1), 1))/100, 2)</f>
        <v>0.48</v>
      </c>
    </row>
    <row r="21" spans="1:9" ht="13.50" thickBot="1" customHeight="1">
      <c r="A21" s="21" t="s">
        <v>36</v>
      </c>
      <c r="B21" s="21"/>
      <c r="C21" s="22"/>
      <c r="D21" s="23"/>
      <c r="E21" s="23"/>
      <c r="F21" s="24" t="s">
        <v>37</v>
      </c>
      <c r="G21" s="24"/>
      <c r="H21" s="25"/>
      <c r="I21" s="26">
        <f ca="1">ROUND(SUM(INDIRECT(ADDRESS(ROW()+(-1), COLUMN()+(0), 1)),INDIRECT(ADDRESS(ROW()+(-3), COLUMN()+(0), 1)),INDIRECT(ADDRESS(ROW()+(-7), COLUMN()+(0), 1))), 2)</f>
        <v>24.62</v>
      </c>
    </row>
    <row r="24" spans="1:9" ht="13.50" thickBot="1" customHeight="1">
      <c r="A24" s="27" t="s">
        <v>38</v>
      </c>
      <c r="B24" s="27"/>
      <c r="C24" s="27"/>
      <c r="D24" s="27"/>
      <c r="E24" s="27" t="s">
        <v>39</v>
      </c>
      <c r="F24" s="27"/>
      <c r="G24" s="27" t="s">
        <v>40</v>
      </c>
      <c r="H24" s="27"/>
      <c r="I24" s="27" t="s">
        <v>41</v>
      </c>
    </row>
    <row r="25" spans="1:9" ht="13.50" thickBot="1" customHeight="1">
      <c r="A25" s="28" t="s">
        <v>42</v>
      </c>
      <c r="B25" s="28"/>
      <c r="C25" s="28"/>
      <c r="D25" s="28"/>
      <c r="E25" s="29">
        <v>142010</v>
      </c>
      <c r="F25" s="29"/>
      <c r="G25" s="29">
        <v>1.10201e+06</v>
      </c>
      <c r="H25" s="29"/>
      <c r="I25" s="29" t="s">
        <v>43</v>
      </c>
    </row>
    <row r="26" spans="1:9" ht="24.00" thickBot="1" customHeight="1">
      <c r="A26" s="30" t="s">
        <v>44</v>
      </c>
      <c r="B26" s="30"/>
      <c r="C26" s="30"/>
      <c r="D26" s="30"/>
      <c r="E26" s="31"/>
      <c r="F26" s="31"/>
      <c r="G26" s="31"/>
      <c r="H26" s="31"/>
      <c r="I26" s="31"/>
    </row>
    <row r="29" spans="1:1" ht="33.75" thickBot="1" customHeight="1">
      <c r="A29" s="1" t="s">
        <v>45</v>
      </c>
      <c r="B29" s="1"/>
      <c r="C29" s="1"/>
      <c r="D29" s="1"/>
      <c r="E29" s="1"/>
      <c r="F29" s="1"/>
      <c r="G29" s="1"/>
      <c r="H29" s="1"/>
      <c r="I29" s="1"/>
    </row>
    <row r="30" spans="1:1" ht="33.75" thickBot="1" customHeight="1">
      <c r="A30" s="1" t="s">
        <v>46</v>
      </c>
      <c r="B30" s="1"/>
      <c r="C30" s="1"/>
      <c r="D30" s="1"/>
      <c r="E30" s="1"/>
      <c r="F30" s="1"/>
      <c r="G30" s="1"/>
      <c r="H30" s="1"/>
      <c r="I30" s="1"/>
    </row>
    <row r="31" spans="1:1" ht="33.75" thickBot="1" customHeight="1">
      <c r="A31" s="1" t="s">
        <v>47</v>
      </c>
      <c r="B31" s="1"/>
      <c r="C31" s="1"/>
      <c r="D31" s="1"/>
      <c r="E31" s="1"/>
      <c r="F31" s="1"/>
      <c r="G31" s="1"/>
      <c r="H31" s="1"/>
      <c r="I31" s="1"/>
    </row>
  </sheetData>
  <mergeCells count="52">
    <mergeCell ref="A1:I1"/>
    <mergeCell ref="C3:I3"/>
    <mergeCell ref="A5:I5"/>
    <mergeCell ref="A8:B8"/>
    <mergeCell ref="D8:E8"/>
    <mergeCell ref="F8:G8"/>
    <mergeCell ref="A9:B9"/>
    <mergeCell ref="D9:G9"/>
    <mergeCell ref="A10:B10"/>
    <mergeCell ref="D10:E10"/>
    <mergeCell ref="F10:G10"/>
    <mergeCell ref="A11:B11"/>
    <mergeCell ref="D11:E11"/>
    <mergeCell ref="F11:G11"/>
    <mergeCell ref="A12:B12"/>
    <mergeCell ref="D12:E12"/>
    <mergeCell ref="F12:G12"/>
    <mergeCell ref="A13:B13"/>
    <mergeCell ref="D13:E13"/>
    <mergeCell ref="F13:G13"/>
    <mergeCell ref="A14:B14"/>
    <mergeCell ref="D14:E14"/>
    <mergeCell ref="F14:H14"/>
    <mergeCell ref="A15:B15"/>
    <mergeCell ref="D15:G15"/>
    <mergeCell ref="A16:B16"/>
    <mergeCell ref="D16:E16"/>
    <mergeCell ref="F16:G16"/>
    <mergeCell ref="A17:B17"/>
    <mergeCell ref="D17:E17"/>
    <mergeCell ref="F17:G17"/>
    <mergeCell ref="A18:B18"/>
    <mergeCell ref="D18:E18"/>
    <mergeCell ref="F18:H18"/>
    <mergeCell ref="A19:B19"/>
    <mergeCell ref="D19:G19"/>
    <mergeCell ref="A20:B20"/>
    <mergeCell ref="D20:E20"/>
    <mergeCell ref="F20:G20"/>
    <mergeCell ref="A21:E21"/>
    <mergeCell ref="F21:H21"/>
    <mergeCell ref="A24:D24"/>
    <mergeCell ref="E24:F24"/>
    <mergeCell ref="G24:H24"/>
    <mergeCell ref="A25:D25"/>
    <mergeCell ref="E25:F26"/>
    <mergeCell ref="G25:H26"/>
    <mergeCell ref="I25:I26"/>
    <mergeCell ref="A26:D26"/>
    <mergeCell ref="A29:I29"/>
    <mergeCell ref="A30:I30"/>
    <mergeCell ref="A31:I31"/>
  </mergeCells>
  <pageMargins left="0.147638" right="0.147638" top="0.206693" bottom="0.206693" header="0.0" footer="0.0"/>
  <pageSetup paperSize="9" orientation="portrait"/>
  <rowBreaks count="0" manualBreakCount="0">
    </rowBreaks>
</worksheet>
</file>