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<sst xmlns="http://schemas.openxmlformats.org/spreadsheetml/2006/main" count="109" uniqueCount="109">
  <si>
    <t xml:space="preserve"/>
  </si>
  <si>
    <t xml:space="preserve">QDC012</t>
  </si>
  <si>
    <t xml:space="preserve">m²</t>
  </si>
  <si>
    <t xml:space="preserve">Cubierta plana no transitable, no ventilada, ajardinada intensiva, tipo convencional. Impermeabilización con láminas asfálticas, tipo bicapa.</t>
  </si>
  <si>
    <r>
      <rPr>
        <sz val="8.25"/>
        <color rgb="FF000000"/>
        <rFont val="Arial"/>
        <family val="2"/>
      </rPr>
      <t xml:space="preserve">Cubierta plana no transitable, no ventilada, ajardinada intensiva, tipo convencional,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hidrofugada, LAROC N 150/4 "CHOVA"; IMPERMEABILIZACIÓN: tipo bicapa, adherida, compuesta por una lámina de betún modificado con elastómero SBS, LBM(SBS)-30-FV, POLITABER VEL 30 "CHOVA" y una lámina de betún modificado con elastómero SBS, LBM(SBS)-50/G-FP, POLITABER COMBI GARDEN "CHOVA", totalmente adheridas con soplete, sin coincidir sus juntas; CAPA SEPARADORA BAJO PROTECCIÓN: geotextil no tejido compuesto por fibras de poliéster unidas por agujeteado, GEOFIM 200 "CHOVA", (200 g/m²); CAPA DRENANTE Y FILTRANTE: lámina drenante y filtrante de estructura nodular de polietileno de alta densidad (PEAD/HDPE), ChovADREN DD "CHOVA", con nódulos de 8 mm de altura, con geotextil de polipropileno incorporado; CAPA DE PROTECCIÓN: capa de tierra vegetal para plantación de 25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</si>
  <si>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</si>
  <si>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</si>
  <si>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</si>
  <si>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</si>
  <si>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</si>
  <si>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</si>
  <si>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</si>
  <si>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</si>
  <si>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</si>
  <si>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</si>
  <si>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</si>
  <si>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</si>
  <si>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</si>
  <si>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</si>
  <si>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</si>
  <si>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</si>
  <si>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</si>
  <si>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</si>
  <si>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</si>
  <si>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</si>
  <si>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</si>
  <si>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</si>
  <si>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</si>
  <si>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</si>
  <si>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</si>
  <si>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mt16lrc010la</t>
  </si>
  <si>
    <t xml:space="preserve">m²</t>
  </si>
  <si>
    <t xml:space="preserve">Panel rígido de lana mineral hidrofugada, LAROC N 150/4 "CHOVA", según UNE-EN 13162, de 40 mm de espesor, resistencia térmica &gt;= 1,05 m²K/W, conductividad térmica 0,038 W/(mK), Euroclase A1 de reacción al fuego según UNE-EN 13501-1.</t>
  </si>
  <si>
    <t xml:space="preserve">mt14lga010Hc</t>
  </si>
  <si>
    <t xml:space="preserve">m²</t>
  </si>
  <si>
    <t xml:space="preserve">Lámina de betún modificado con elastómero SBS, LBM(SBS)-50/G-FP, POLITABER COMBI GARDEN "CHOVA", masa nominal 5 kg/m², con armadura de fieltro de poliéster reforzado y estabilizado de 150 g/m², con autoprotección mineral de color verde, con resistencia a la penetración de raíces. Según UNE-EN 13707.</t>
  </si>
  <si>
    <t xml:space="preserve">mt14lba010t</t>
  </si>
  <si>
    <t xml:space="preserve">m²</t>
  </si>
  <si>
    <t xml:space="preserve">Lámina de betún modificado con elastómero SBS, LBM(SBS)-30-FV, POLITABER VEL 30 "CHOVA", masa nominal 3 kg/m², con armadura de fieltro de fibra de vidrio de 60 g/m², de superficie no protegida. Según UNE-EN 13707.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</si>
  <si>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</si>
  <si>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</si>
  <si>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</si>
  <si>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mt14gdc010g</t>
  </si>
  <si>
    <t xml:space="preserve">m²</t>
  </si>
  <si>
    <t xml:space="preserve">Lámina drenante y filtrante de estructura nodular de polietileno de alta densidad (PEAD/HDPE), ChovADREN DD "CHOVA", con nódulos de 8 mm de altura, con geotextil de polipropileno incorporado, resistencia a la compresión 150 kN/m² según UNE-EN ISO 604 y capacidad de drenaje 4,6 l/(s·m).</t>
  </si>
  <si>
    <t xml:space="preserve">mt01arj020</t>
  </si>
  <si>
    <t xml:space="preserve">m³</t>
  </si>
  <si>
    <t xml:space="preserve">Tierra vegetal para plantación, suministrada a granel.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</si>
  <si>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</si>
  <si>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</si>
  <si>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</si>
  <si>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</si>
  <si>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</si>
  <si>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</si>
  <si>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</si>
  <si>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</si>
  <si>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</si>
  <si>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</si>
  <si>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</si>
  <si>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</si>
  <si>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</si>
  <si>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</si>
  <si>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</si>
  <si>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</si>
  <si>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</si>
  <si>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</si>
  <si>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</si>
  <si>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</si>
  <si>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</si>
  <si>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</si>
  <si>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</si>
  <si>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</si>
  <si>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</si>
  <si>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</si>
  <si>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</si>
  <si>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</si>
  <si>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</si>
  <si>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</si>
  <si>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80,48€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</si>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</sst>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18.19</v>
      </c>
      <c r="J16" s="12">
        <f ca="1">ROUND(INDIRECT(ADDRESS(ROW()+(0), COLUMN()+(-3), 1))*INDIRECT(ADDRESS(ROW()+(0), COLUMN()+(-1), 1)), 2)</f>
        <v>19.1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10.68</v>
      </c>
      <c r="J17" s="12">
        <f ca="1">ROUND(INDIRECT(ADDRESS(ROW()+(0), COLUMN()+(-3), 1))*INDIRECT(ADDRESS(ROW()+(0), COLUMN()+(-1), 1)), 2)</f>
        <v>11.75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4.95</v>
      </c>
      <c r="J18" s="12">
        <f ca="1">ROUND(INDIRECT(ADDRESS(ROW()+(0), COLUMN()+(-3), 1))*INDIRECT(ADDRESS(ROW()+(0), COLUMN()+(-1), 1)), 2)</f>
        <v>5.45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0.96</v>
      </c>
      <c r="J19" s="12">
        <f ca="1">ROUND(INDIRECT(ADDRESS(ROW()+(0), COLUMN()+(-3), 1))*INDIRECT(ADDRESS(ROW()+(0), COLUMN()+(-1), 1)), 2)</f>
        <v>1.01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4.75</v>
      </c>
      <c r="J20" s="12">
        <f ca="1">ROUND(INDIRECT(ADDRESS(ROW()+(0), COLUMN()+(-3), 1))*INDIRECT(ADDRESS(ROW()+(0), COLUMN()+(-1), 1)), 2)</f>
        <v>4.99</v>
      </c>
    </row>
    <row r="21" spans="1:10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3">
        <v>0.25</v>
      </c>
      <c r="H21" s="13"/>
      <c r="I21" s="14">
        <v>19.5</v>
      </c>
      <c r="J21" s="14">
        <f ca="1">ROUND(INDIRECT(ADDRESS(ROW()+(0), COLUMN()+(-3), 1))*INDIRECT(ADDRESS(ROW()+(0), COLUMN()+(-1), 1)), 2)</f>
        <v>4.88</v>
      </c>
    </row>
    <row r="22" spans="1:10" ht="13.50" thickBot="1" customHeight="1">
      <c r="A22" s="15"/>
      <c r="B22" s="15"/>
      <c r="C22" s="15"/>
      <c r="D22" s="15"/>
      <c r="E22" s="15"/>
      <c r="F22" s="15"/>
      <c r="G22" s="9" t="s">
        <v>48</v>
      </c>
      <c r="H22" s="9"/>
      <c r="I22" s="9"/>
      <c r="J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67.67</v>
      </c>
    </row>
    <row r="23" spans="1:10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8"/>
      <c r="H23" s="18"/>
      <c r="I23" s="15"/>
      <c r="J23" s="15"/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0.09</v>
      </c>
      <c r="H24" s="11"/>
      <c r="I24" s="12">
        <v>23.1</v>
      </c>
      <c r="J24" s="12">
        <f ca="1">ROUND(INDIRECT(ADDRESS(ROW()+(0), COLUMN()+(-3), 1))*INDIRECT(ADDRESS(ROW()+(0), COLUMN()+(-1), 1)), 2)</f>
        <v>2.08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0.29</v>
      </c>
      <c r="H25" s="11"/>
      <c r="I25" s="12">
        <v>21.69</v>
      </c>
      <c r="J25" s="12">
        <f ca="1">ROUND(INDIRECT(ADDRESS(ROW()+(0), COLUMN()+(-3), 1))*INDIRECT(ADDRESS(ROW()+(0), COLUMN()+(-1), 1)), 2)</f>
        <v>6.29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0.21</v>
      </c>
      <c r="H26" s="11"/>
      <c r="I26" s="12">
        <v>23.1</v>
      </c>
      <c r="J26" s="12">
        <f ca="1">ROUND(INDIRECT(ADDRESS(ROW()+(0), COLUMN()+(-3), 1))*INDIRECT(ADDRESS(ROW()+(0), COLUMN()+(-1), 1)), 2)</f>
        <v>4.85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0.21</v>
      </c>
      <c r="H27" s="11"/>
      <c r="I27" s="12">
        <v>21.94</v>
      </c>
      <c r="J27" s="12">
        <f ca="1">ROUND(INDIRECT(ADDRESS(ROW()+(0), COLUMN()+(-3), 1))*INDIRECT(ADDRESS(ROW()+(0), COLUMN()+(-1), 1)), 2)</f>
        <v>4.61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0.05</v>
      </c>
      <c r="H28" s="11"/>
      <c r="I28" s="12">
        <v>23.74</v>
      </c>
      <c r="J28" s="12">
        <f ca="1">ROUND(INDIRECT(ADDRESS(ROW()+(0), COLUMN()+(-3), 1))*INDIRECT(ADDRESS(ROW()+(0), COLUMN()+(-1), 1)), 2)</f>
        <v>1.19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0.05</v>
      </c>
      <c r="H29" s="11"/>
      <c r="I29" s="12">
        <v>21.94</v>
      </c>
      <c r="J29" s="12">
        <f ca="1">ROUND(INDIRECT(ADDRESS(ROW()+(0), COLUMN()+(-3), 1))*INDIRECT(ADDRESS(ROW()+(0), COLUMN()+(-1), 1)), 2)</f>
        <v>1.1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0.12</v>
      </c>
      <c r="H30" s="11"/>
      <c r="I30" s="12">
        <v>23.1</v>
      </c>
      <c r="J30" s="12">
        <f ca="1">ROUND(INDIRECT(ADDRESS(ROW()+(0), COLUMN()+(-3), 1))*INDIRECT(ADDRESS(ROW()+(0), COLUMN()+(-1), 1)), 2)</f>
        <v>2.77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3">
        <v>0.12</v>
      </c>
      <c r="H31" s="13"/>
      <c r="I31" s="14">
        <v>21.69</v>
      </c>
      <c r="J31" s="14">
        <f ca="1">ROUND(INDIRECT(ADDRESS(ROW()+(0), COLUMN()+(-3), 1))*INDIRECT(ADDRESS(ROW()+(0), COLUMN()+(-1), 1)), 2)</f>
        <v>2.6</v>
      </c>
    </row>
    <row r="32" spans="1:10" ht="13.50" thickBot="1" customHeight="1">
      <c r="A32" s="15"/>
      <c r="B32" s="15"/>
      <c r="C32" s="15"/>
      <c r="D32" s="15"/>
      <c r="E32" s="15"/>
      <c r="F32" s="15"/>
      <c r="G32" s="9" t="s">
        <v>74</v>
      </c>
      <c r="H32" s="9"/>
      <c r="I32" s="9"/>
      <c r="J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25.49</v>
      </c>
    </row>
    <row r="33" spans="1:10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8"/>
      <c r="H33" s="18"/>
      <c r="I33" s="15"/>
      <c r="J33" s="15"/>
    </row>
    <row r="34" spans="1:10" ht="13.50" thickBot="1" customHeight="1">
      <c r="A34" s="19"/>
      <c r="B34" s="19"/>
      <c r="C34" s="20" t="s">
        <v>76</v>
      </c>
      <c r="D34" s="20"/>
      <c r="E34" s="19" t="s">
        <v>77</v>
      </c>
      <c r="F34" s="19"/>
      <c r="G34" s="13">
        <v>2</v>
      </c>
      <c r="H34" s="13"/>
      <c r="I34" s="14">
        <f ca="1">ROUND(SUM(INDIRECT(ADDRESS(ROW()+(-2), COLUMN()+(1), 1)),INDIRECT(ADDRESS(ROW()+(-12), COLUMN()+(1), 1))), 2)</f>
        <v>93.16</v>
      </c>
      <c r="J34" s="14">
        <f ca="1">ROUND(INDIRECT(ADDRESS(ROW()+(0), COLUMN()+(-3), 1))*INDIRECT(ADDRESS(ROW()+(0), COLUMN()+(-1), 1))/100, 2)</f>
        <v>1.86</v>
      </c>
    </row>
    <row r="35" spans="1:10" ht="13.50" thickBot="1" customHeight="1">
      <c r="A35" s="21" t="s">
        <v>78</v>
      </c>
      <c r="B35" s="21"/>
      <c r="C35" s="22"/>
      <c r="D35" s="22"/>
      <c r="E35" s="23"/>
      <c r="F35" s="23"/>
      <c r="G35" s="24" t="s">
        <v>79</v>
      </c>
      <c r="H35" s="24"/>
      <c r="I35" s="25"/>
      <c r="J35" s="26">
        <f ca="1">ROUND(SUM(INDIRECT(ADDRESS(ROW()+(-1), COLUMN()+(0), 1)),INDIRECT(ADDRESS(ROW()+(-3), COLUMN()+(0), 1)),INDIRECT(ADDRESS(ROW()+(-13), COLUMN()+(0), 1))), 2)</f>
        <v>95.02</v>
      </c>
    </row>
    <row r="38" spans="1:10" ht="13.50" thickBot="1" customHeight="1">
      <c r="A38" s="27" t="s">
        <v>80</v>
      </c>
      <c r="B38" s="27"/>
      <c r="C38" s="27"/>
      <c r="D38" s="27"/>
      <c r="E38" s="27"/>
      <c r="F38" s="27" t="s">
        <v>81</v>
      </c>
      <c r="G38" s="27"/>
      <c r="H38" s="27" t="s">
        <v>82</v>
      </c>
      <c r="I38" s="27"/>
      <c r="J38" s="27" t="s">
        <v>83</v>
      </c>
    </row>
    <row r="39" spans="1:10" ht="13.50" thickBot="1" customHeight="1">
      <c r="A39" s="28" t="s">
        <v>84</v>
      </c>
      <c r="B39" s="28"/>
      <c r="C39" s="28"/>
      <c r="D39" s="28"/>
      <c r="E39" s="28"/>
      <c r="F39" s="29">
        <v>1.06202e+06</v>
      </c>
      <c r="G39" s="29"/>
      <c r="H39" s="29">
        <v>1.06202e+06</v>
      </c>
      <c r="I39" s="29"/>
      <c r="J39" s="29" t="s">
        <v>85</v>
      </c>
    </row>
    <row r="40" spans="1:10" ht="13.50" thickBot="1" customHeight="1">
      <c r="A40" s="30" t="s">
        <v>86</v>
      </c>
      <c r="B40" s="30"/>
      <c r="C40" s="30"/>
      <c r="D40" s="30"/>
      <c r="E40" s="30"/>
      <c r="F40" s="31"/>
      <c r="G40" s="31"/>
      <c r="H40" s="31"/>
      <c r="I40" s="31"/>
      <c r="J40" s="31"/>
    </row>
    <row r="41" spans="1:10" ht="13.50" thickBot="1" customHeight="1">
      <c r="A41" s="28" t="s">
        <v>87</v>
      </c>
      <c r="B41" s="28"/>
      <c r="C41" s="28"/>
      <c r="D41" s="28"/>
      <c r="E41" s="28"/>
      <c r="F41" s="29">
        <v>132003</v>
      </c>
      <c r="G41" s="29"/>
      <c r="H41" s="29">
        <v>162004</v>
      </c>
      <c r="I41" s="29"/>
      <c r="J41" s="29" t="s">
        <v>88</v>
      </c>
    </row>
    <row r="42" spans="1:10" ht="13.50" thickBot="1" customHeight="1">
      <c r="A42" s="32" t="s">
        <v>89</v>
      </c>
      <c r="B42" s="32"/>
      <c r="C42" s="32"/>
      <c r="D42" s="32"/>
      <c r="E42" s="32"/>
      <c r="F42" s="33"/>
      <c r="G42" s="33"/>
      <c r="H42" s="33"/>
      <c r="I42" s="33"/>
      <c r="J42" s="33"/>
    </row>
    <row r="43" spans="1:10" ht="13.50" thickBot="1" customHeight="1">
      <c r="A43" s="30" t="s">
        <v>90</v>
      </c>
      <c r="B43" s="30"/>
      <c r="C43" s="30"/>
      <c r="D43" s="30"/>
      <c r="E43" s="30"/>
      <c r="F43" s="31">
        <v>112010</v>
      </c>
      <c r="G43" s="31"/>
      <c r="H43" s="31">
        <v>112010</v>
      </c>
      <c r="I43" s="31"/>
      <c r="J43" s="31"/>
    </row>
    <row r="44" spans="1:10" ht="13.50" thickBot="1" customHeight="1">
      <c r="A44" s="28" t="s">
        <v>91</v>
      </c>
      <c r="B44" s="28"/>
      <c r="C44" s="28"/>
      <c r="D44" s="28"/>
      <c r="E44" s="28"/>
      <c r="F44" s="29">
        <v>1.07202e+06</v>
      </c>
      <c r="G44" s="29"/>
      <c r="H44" s="29">
        <v>1.07202e+06</v>
      </c>
      <c r="I44" s="29"/>
      <c r="J44" s="29" t="s">
        <v>92</v>
      </c>
    </row>
    <row r="45" spans="1:10" ht="24.00" thickBot="1" customHeight="1">
      <c r="A45" s="30" t="s">
        <v>93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94</v>
      </c>
      <c r="B46" s="28"/>
      <c r="C46" s="28"/>
      <c r="D46" s="28"/>
      <c r="E46" s="28"/>
      <c r="F46" s="29">
        <v>1.18202e+06</v>
      </c>
      <c r="G46" s="29"/>
      <c r="H46" s="29">
        <v>1.18202e+06</v>
      </c>
      <c r="I46" s="29"/>
      <c r="J46" s="29" t="s">
        <v>95</v>
      </c>
    </row>
    <row r="47" spans="1:10" ht="13.50" thickBot="1" customHeight="1">
      <c r="A47" s="30" t="s">
        <v>96</v>
      </c>
      <c r="B47" s="30"/>
      <c r="C47" s="30"/>
      <c r="D47" s="30"/>
      <c r="E47" s="30"/>
      <c r="F47" s="31"/>
      <c r="G47" s="31"/>
      <c r="H47" s="31"/>
      <c r="I47" s="31"/>
      <c r="J47" s="31"/>
    </row>
    <row r="48" spans="1:10" ht="13.50" thickBot="1" customHeight="1">
      <c r="A48" s="28" t="s">
        <v>97</v>
      </c>
      <c r="B48" s="28"/>
      <c r="C48" s="28"/>
      <c r="D48" s="28"/>
      <c r="E48" s="28"/>
      <c r="F48" s="29">
        <v>1.07202e+06</v>
      </c>
      <c r="G48" s="29"/>
      <c r="H48" s="29">
        <v>1.07202e+06</v>
      </c>
      <c r="I48" s="29"/>
      <c r="J48" s="29" t="s">
        <v>98</v>
      </c>
    </row>
    <row r="49" spans="1:10" ht="24.00" thickBot="1" customHeight="1">
      <c r="A49" s="30" t="s">
        <v>99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100</v>
      </c>
      <c r="B50" s="28"/>
      <c r="C50" s="28"/>
      <c r="D50" s="28"/>
      <c r="E50" s="28"/>
      <c r="F50" s="29">
        <v>142010</v>
      </c>
      <c r="G50" s="29"/>
      <c r="H50" s="29">
        <v>1.10201e+06</v>
      </c>
      <c r="I50" s="29"/>
      <c r="J50" s="29" t="s">
        <v>101</v>
      </c>
    </row>
    <row r="51" spans="1:10" ht="24.00" thickBot="1" customHeight="1">
      <c r="A51" s="30" t="s">
        <v>102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103</v>
      </c>
      <c r="B52" s="28"/>
      <c r="C52" s="28"/>
      <c r="D52" s="28"/>
      <c r="E52" s="28"/>
      <c r="F52" s="29">
        <v>1.03202e+06</v>
      </c>
      <c r="G52" s="29"/>
      <c r="H52" s="29">
        <v>1.03202e+06</v>
      </c>
      <c r="I52" s="29"/>
      <c r="J52" s="29" t="s">
        <v>104</v>
      </c>
    </row>
    <row r="53" spans="1:10" ht="13.50" thickBot="1" customHeight="1">
      <c r="A53" s="30" t="s">
        <v>105</v>
      </c>
      <c r="B53" s="30"/>
      <c r="C53" s="30"/>
      <c r="D53" s="30"/>
      <c r="E53" s="30"/>
      <c r="F53" s="31"/>
      <c r="G53" s="31"/>
      <c r="H53" s="31"/>
      <c r="I53" s="31"/>
      <c r="J53" s="31"/>
    </row>
    <row r="56" spans="1:1" ht="33.75" thickBot="1" customHeight="1">
      <c r="A56" s="1" t="s">
        <v>106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7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I22"/>
    <mergeCell ref="A23:B23"/>
    <mergeCell ref="C23:D23"/>
    <mergeCell ref="E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I32"/>
    <mergeCell ref="A33:B33"/>
    <mergeCell ref="C33:D33"/>
    <mergeCell ref="E33:H33"/>
    <mergeCell ref="A34:B34"/>
    <mergeCell ref="C34:D34"/>
    <mergeCell ref="E34:F34"/>
    <mergeCell ref="G34:H34"/>
    <mergeCell ref="A35:F35"/>
    <mergeCell ref="G35:I35"/>
    <mergeCell ref="A38:E38"/>
    <mergeCell ref="F38:G38"/>
    <mergeCell ref="H38:I38"/>
    <mergeCell ref="A39:E39"/>
    <mergeCell ref="F39:G40"/>
    <mergeCell ref="H39:I40"/>
    <mergeCell ref="J39:J40"/>
    <mergeCell ref="A40:E40"/>
    <mergeCell ref="A41:E41"/>
    <mergeCell ref="F41:G41"/>
    <mergeCell ref="H41:I41"/>
    <mergeCell ref="J41:J43"/>
    <mergeCell ref="A42:E42"/>
    <mergeCell ref="F42:G42"/>
    <mergeCell ref="H42:I42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7"/>
    <mergeCell ref="H46:I47"/>
    <mergeCell ref="J46:J47"/>
    <mergeCell ref="A47:E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