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<sst xmlns="http://schemas.openxmlformats.org/spreadsheetml/2006/main" count="51" uniqueCount="51">
  <si>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</si>
  <si>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QEF010</t>
  </si>
  <si>
    <t xml:space="preserve">m</t>
  </si>
  <si>
    <t xml:space="preserve">Junta de dilatación en cubierta plana no transitable, ventilada. Impermeabilización con láminas asfálticas.</t>
  </si>
  <si>
    <r>
      <rPr>
        <sz val="8.25"/>
        <color rgb="FF000000"/>
        <rFont val="Arial"/>
        <family val="2"/>
      </rPr>
      <t xml:space="preserve">Junta de dilatación en cubierta plana no transitable, ventilada, autoprotegida, tipo convencional. Impermeabilización: dos bandas de adherencia, de lámina de betún modificado con elastómero SBS, LBM(SBS)-30-FP, POLITABER COMBI 30 "CHOVA", con armadura de fieltro de poliéster reforzado y estabilizado de 150 g/m², de superficie no protegida, de 30 cm de anchura cada una, totalmente adheridas al soporte con soplete, a cada lado de la junta, previa imprimación con emulsión asfáltica aniónica con cargas tipo EB SUPERMUL, "CHOVA"; banda de refuerzo de 50 cm de anchura, realizada a partir de lámina de betún modificado con elastómero SBS, LBM(SBS)-40-FP, POLITABER COMBI 40 "CHOVA", con armadura de fieltro de poliéster reforzado y estabilizado de 150 g/m², de superficie no protegida, formando un fuelle sin adherir en la zona de la junta; cordón de relleno para junta de dilatación, de masilla con base bituminosa tipo BH-II, ChovASTAR Mastic 25 "CHOVA", de 25 mm de diámetro; y banda de terminación de 33 cm de anchura, realizada a partir de lámina de betún modificado con elastómero SBS, LBM(SBS)-50/G-FP, POLITABER COMBI 50/G "CHOVA", con armadura de fieltro de poliéster reforzado y estabilizado de 150 g/m², con autoprotección mineral de color gris soldada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</si>
  <si>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</si>
  <si>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</si>
  <si>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</si>
  <si>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</si>
  <si>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</si>
  <si>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</si>
  <si>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</si>
  <si>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mt14iea020h</t>
  </si>
  <si>
    <t xml:space="preserve">kg</t>
  </si>
  <si>
    <t xml:space="preserve">Emulsión asfáltica aniónica con cargas tipo EB SUPERMUL, "CHOVA", según UNE 104231.</t>
  </si>
  <si>
    <t xml:space="preserve">mt14lba010B</t>
  </si>
  <si>
    <t xml:space="preserve">m²</t>
  </si>
  <si>
    <t xml:space="preserve">Lámina de betún modificado con elastómero SBS, LBM(SBS)-30-FP, POLITABER COMBI 30 "CHOVA", masa nominal 3 kg/m², con armadura de fieltro de poliéster reforzado y estabilizado de 150 g/m², de superficie no protegida. Según UNE-EN 13707.</t>
  </si>
  <si>
    <t xml:space="preserve">mt14lba010D</t>
  </si>
  <si>
    <t xml:space="preserve">m²</t>
  </si>
  <si>
    <t xml:space="preserve">Lámina de betún modificado con elastómero SBS, LBM(SBS)-40-FP, POLITABER COMBI 40 "CHOVA", masa nominal 4 kg/m², con armadura de fieltro de poliéster reforzado y estabilizado de 150 g/m², de superficie no protegida, y coeficiente de difusión frente al gas radón 7x10-12 m²/s. Según UNE-EN 13707.</t>
  </si>
  <si>
    <t xml:space="preserve">mt15sja010J</t>
  </si>
  <si>
    <t xml:space="preserve">m</t>
  </si>
  <si>
    <t xml:space="preserve">Cordón de relleno para junta de dilatación, de masilla con base bituminosa tipo BH-II, ChovASTAR Mastic 25 "CHOVA", de 25 mm de diámetro, según UNE 104233.</t>
  </si>
  <si>
    <t xml:space="preserve">mt14lga010xa</t>
  </si>
  <si>
    <t xml:space="preserve">m²</t>
  </si>
  <si>
    <t xml:space="preserve">Lámina de betún modificado con elastómero SBS, LBM(SBS)-50/G-FP, POLITABER COMBI 50/G "CHOVA", masa nominal 5 kg/m², con armadura de fieltro de poliéster reforzado y estabilizado de 150 g/m², con autoprotección mineral de color gris.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</si>
  <si>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</si>
  <si>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</si>
  <si>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</si>
  <si>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</si>
  <si>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</si>
  <si>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</si>
  <si>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</si>
  <si>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</si>
  <si>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</si>
  <si>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</si>
  <si>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</si>
  <si>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</si>
  <si>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39,93€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</si>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</sst>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2.08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0.18</v>
      </c>
      <c r="H10" s="11"/>
      <c r="I10" s="12">
        <v>3.4</v>
      </c>
      <c r="J10" s="12">
        <f ca="1">ROUND(INDIRECT(ADDRESS(ROW()+(0), COLUMN()+(-3), 1))*INDIRECT(ADDRESS(ROW()+(0), COLUMN()+(-1), 1)), 2)</f>
        <v>0.61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2</v>
      </c>
      <c r="H11" s="11"/>
      <c r="I11" s="12">
        <v>4.44</v>
      </c>
      <c r="J11" s="12">
        <f ca="1">ROUND(INDIRECT(ADDRESS(ROW()+(0), COLUMN()+(-3), 1))*INDIRECT(ADDRESS(ROW()+(0), COLUMN()+(-1), 1)), 2)</f>
        <v>8.88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0.525</v>
      </c>
      <c r="H12" s="11"/>
      <c r="I12" s="12">
        <v>7.22</v>
      </c>
      <c r="J12" s="12">
        <f ca="1">ROUND(INDIRECT(ADDRESS(ROW()+(0), COLUMN()+(-3), 1))*INDIRECT(ADDRESS(ROW()+(0), COLUMN()+(-1), 1)), 2)</f>
        <v>3.79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3.21</v>
      </c>
      <c r="J13" s="12">
        <f ca="1">ROUND(INDIRECT(ADDRESS(ROW()+(0), COLUMN()+(-3), 1))*INDIRECT(ADDRESS(ROW()+(0), COLUMN()+(-1), 1)), 2)</f>
        <v>3.37</v>
      </c>
    </row>
    <row r="14" spans="1:10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0.33</v>
      </c>
      <c r="H14" s="13"/>
      <c r="I14" s="14">
        <v>8.82</v>
      </c>
      <c r="J14" s="14">
        <f ca="1">ROUND(INDIRECT(ADDRESS(ROW()+(0), COLUMN()+(-3), 1))*INDIRECT(ADDRESS(ROW()+(0), COLUMN()+(-1), 1)), 2)</f>
        <v>2.91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19.56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0.153</v>
      </c>
      <c r="H17" s="11"/>
      <c r="I17" s="12">
        <v>23.1</v>
      </c>
      <c r="J17" s="12">
        <f ca="1">ROUND(INDIRECT(ADDRESS(ROW()+(0), COLUMN()+(-3), 1))*INDIRECT(ADDRESS(ROW()+(0), COLUMN()+(-1), 1)), 2)</f>
        <v>3.53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3">
        <v>0.153</v>
      </c>
      <c r="H18" s="13"/>
      <c r="I18" s="14">
        <v>21.94</v>
      </c>
      <c r="J18" s="14">
        <f ca="1">ROUND(INDIRECT(ADDRESS(ROW()+(0), COLUMN()+(-3), 1))*INDIRECT(ADDRESS(ROW()+(0), COLUMN()+(-1), 1)), 2)</f>
        <v>3.36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35</v>
      </c>
      <c r="H19" s="9"/>
      <c r="I19" s="9"/>
      <c r="J19" s="17">
        <f ca="1">ROUND(SUM(INDIRECT(ADDRESS(ROW()+(-1), COLUMN()+(0), 1)),INDIRECT(ADDRESS(ROW()+(-2), COLUMN()+(0), 1))), 2)</f>
        <v>6.89</v>
      </c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37</v>
      </c>
      <c r="D21" s="20"/>
      <c r="E21" s="19" t="s">
        <v>38</v>
      </c>
      <c r="F21" s="19"/>
      <c r="G21" s="13">
        <v>2</v>
      </c>
      <c r="H21" s="13"/>
      <c r="I21" s="14">
        <f ca="1">ROUND(SUM(INDIRECT(ADDRESS(ROW()+(-2), COLUMN()+(1), 1)),INDIRECT(ADDRESS(ROW()+(-6), COLUMN()+(1), 1))), 2)</f>
        <v>26.45</v>
      </c>
      <c r="J21" s="14">
        <f ca="1">ROUND(INDIRECT(ADDRESS(ROW()+(0), COLUMN()+(-3), 1))*INDIRECT(ADDRESS(ROW()+(0), COLUMN()+(-1), 1))/100, 2)</f>
        <v>0.53</v>
      </c>
    </row>
    <row r="22" spans="1:10" ht="13.50" thickBot="1" customHeight="1">
      <c r="A22" s="21" t="s">
        <v>39</v>
      </c>
      <c r="B22" s="21"/>
      <c r="C22" s="22"/>
      <c r="D22" s="22"/>
      <c r="E22" s="23"/>
      <c r="F22" s="23"/>
      <c r="G22" s="24" t="s">
        <v>40</v>
      </c>
      <c r="H22" s="24"/>
      <c r="I22" s="25"/>
      <c r="J22" s="26">
        <f ca="1">ROUND(SUM(INDIRECT(ADDRESS(ROW()+(-1), COLUMN()+(0), 1)),INDIRECT(ADDRESS(ROW()+(-3), COLUMN()+(0), 1)),INDIRECT(ADDRESS(ROW()+(-7), COLUMN()+(0), 1))), 2)</f>
        <v>26.98</v>
      </c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/>
      <c r="H25" s="27" t="s">
        <v>43</v>
      </c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142010</v>
      </c>
      <c r="G26" s="29"/>
      <c r="H26" s="29">
        <v>1.10201e+06</v>
      </c>
      <c r="I26" s="29"/>
      <c r="J26" s="29" t="s">
        <v>46</v>
      </c>
    </row>
    <row r="27" spans="1:10" ht="24.00" thickBot="1" customHeight="1">
      <c r="A27" s="30" t="s">
        <v>47</v>
      </c>
      <c r="B27" s="30"/>
      <c r="C27" s="30"/>
      <c r="D27" s="30"/>
      <c r="E27" s="30"/>
      <c r="F27" s="31"/>
      <c r="G27" s="31"/>
      <c r="H27" s="31"/>
      <c r="I27" s="31"/>
      <c r="J27" s="31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